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3-2019\"/>
    </mc:Choice>
  </mc:AlternateContent>
  <bookViews>
    <workbookView xWindow="0" yWindow="0" windowWidth="25200" windowHeight="11856"/>
  </bookViews>
  <sheets>
    <sheet name="Report" sheetId="1" r:id="rId1"/>
    <sheet name="ISIN list" sheetId="2" r:id="rId2"/>
    <sheet name="Definitions" sheetId="3" r:id="rId3"/>
    <sheet name="Disclaimer" sheetId="4" r:id="rId4"/>
  </sheets>
  <externalReferences>
    <externalReference r:id="rId5"/>
    <externalReference r:id="rId6"/>
    <externalReference r:id="rId7"/>
  </externalReferences>
  <definedNames>
    <definedName name="cd">#REF!</definedName>
    <definedName name="CurrencyDistribution">#REF!</definedName>
    <definedName name="_xlnm.Print_Area" localSheetId="2">Definitions!$A$1:$C$42</definedName>
    <definedName name="_xlnm.Print_Area" localSheetId="3">Disclaimer!$A$1:$C$54</definedName>
    <definedName name="_xlnm.Print_Area" localSheetId="1">'ISIN list'!$A$1:$F$35</definedName>
    <definedName name="_xlnm.Print_Area" localSheetId="0">Report!$A$1:$H$108</definedName>
    <definedName name="payment_method_list" localSheetId="2">[1]Lists!$B$2:$B$5</definedName>
    <definedName name="payment_method_list" localSheetId="3">[1]Lists!$B$2:$B$5</definedName>
    <definedName name="payment_method_list" localSheetId="1">[1]Lists!$B$2:$B$5</definedName>
    <definedName name="payment_method_list" localSheetId="0">[1]Lists!$B$2:$B$5</definedName>
    <definedName name="payment_method_list">[2]Lists!$B$2:$B$4</definedName>
    <definedName name="programm_type" localSheetId="2">[1]Report!$C$7</definedName>
    <definedName name="programm_type" localSheetId="3">[1]Report!$C$7</definedName>
    <definedName name="programm_type" localSheetId="1">[1]Report!$C$7</definedName>
    <definedName name="programm_type" localSheetId="0">Report!$C$7</definedName>
    <definedName name="programm_type">#REF!</definedName>
    <definedName name="ratings" localSheetId="2">[1]Lists!$B$26:$B$44</definedName>
    <definedName name="ratings" localSheetId="3">[1]Lists!$B$26:$B$44</definedName>
    <definedName name="ratings" localSheetId="1">[1]Lists!$B$26:$B$44</definedName>
    <definedName name="ratings" localSheetId="0">[1]Lists!$B$26:$B$44</definedName>
    <definedName name="ratings">[2]Lists!$B$25:$B$43</definedName>
    <definedName name="SNL_name">[3]Control!$D$10</definedName>
    <definedName name="type_cb_list" localSheetId="2">[1]Lists!$B$22:$B$23</definedName>
    <definedName name="type_cb_list" localSheetId="3">[1]Lists!$B$22:$B$23</definedName>
    <definedName name="type_cb_list" localSheetId="1">[1]Lists!$B$22:$B$23</definedName>
    <definedName name="type_cb_list" localSheetId="0">[1]Lists!$B$22:$B$23</definedName>
    <definedName name="type_cb_list">[2]Lists!$B$21:$B$22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8" i="1" l="1"/>
  <c r="D31" i="1"/>
  <c r="D27" i="1"/>
</calcChain>
</file>

<file path=xl/sharedStrings.xml><?xml version="1.0" encoding="utf-8"?>
<sst xmlns="http://schemas.openxmlformats.org/spreadsheetml/2006/main" count="396" uniqueCount="206">
  <si>
    <t>Creditreform Covered Bond Rating</t>
  </si>
  <si>
    <t>Commerzbank AG</t>
  </si>
  <si>
    <t>Mortgage Covered Bond Program</t>
  </si>
  <si>
    <t>Rating Object</t>
  </si>
  <si>
    <t>Country Issuer</t>
  </si>
  <si>
    <t>Germany</t>
  </si>
  <si>
    <t>Repayment method</t>
  </si>
  <si>
    <t>Hard Bullet</t>
  </si>
  <si>
    <t>Cover pool asset class</t>
  </si>
  <si>
    <t>Mortgage</t>
  </si>
  <si>
    <t xml:space="preserve">Overcollateralization </t>
  </si>
  <si>
    <t>Legal framework</t>
  </si>
  <si>
    <t>German Pfandbrief Act</t>
  </si>
  <si>
    <t xml:space="preserve">Nominal value   </t>
  </si>
  <si>
    <t>Committed (NA)</t>
  </si>
  <si>
    <t>Cover pool value</t>
  </si>
  <si>
    <t>Covered bonds coupon type</t>
  </si>
  <si>
    <t>WAL maturity covered bonds</t>
  </si>
  <si>
    <t>WAL maturity cover pool</t>
  </si>
  <si>
    <t>Cut-off date Covered Pool Information:</t>
  </si>
  <si>
    <t>30.09.2019</t>
  </si>
  <si>
    <t>Rating Overview</t>
  </si>
  <si>
    <t>Rating Summary</t>
  </si>
  <si>
    <t>Credit Risk Metrics</t>
  </si>
  <si>
    <t>Issuer</t>
  </si>
  <si>
    <t>Metrics date</t>
  </si>
  <si>
    <t>LT Issuer Rating</t>
  </si>
  <si>
    <t>BBB+</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</si>
  <si>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</si>
  <si>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</si>
  <si>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</si>
  <si>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</si>
  <si>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</si>
  <si>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</si>
  <si>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</si>
  <si>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</si>
  <si>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</si>
  <si>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</si>
  <si>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</si>
  <si>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</si>
  <si>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AAA</t>
  </si>
  <si>
    <t>Servicer</t>
  </si>
  <si>
    <t>NA</t>
  </si>
  <si>
    <t xml:space="preserve">+ 2nd rating uplift </t>
  </si>
  <si>
    <t>Account Bank</t>
  </si>
  <si>
    <t>Rating covered bond program / Outlook</t>
  </si>
  <si>
    <t>AAA / Stable</t>
  </si>
  <si>
    <t>Sponsor</t>
  </si>
  <si>
    <t>Cover Assets Composition</t>
  </si>
  <si>
    <t>General Information</t>
  </si>
  <si>
    <t>Cover Pool Balance</t>
  </si>
  <si>
    <t>Residential</t>
  </si>
  <si>
    <t xml:space="preserve"> Average Seasoning</t>
  </si>
  <si>
    <t>Commercial</t>
  </si>
  <si>
    <t>Total number of exposures</t>
  </si>
  <si>
    <t>Other</t>
  </si>
  <si>
    <t>Distribution by type of asset</t>
  </si>
  <si>
    <t>Mortgages</t>
  </si>
  <si>
    <t>Number of Commercial Loans</t>
  </si>
  <si>
    <t xml:space="preserve">Public Sector </t>
  </si>
  <si>
    <t>Number of Residential Loans</t>
  </si>
  <si>
    <t>Shipping</t>
  </si>
  <si>
    <t>Average Size Commercial Loans (000s)</t>
  </si>
  <si>
    <t>Substitute Assets</t>
  </si>
  <si>
    <t>Average Size Residential Loans (000s)</t>
  </si>
  <si>
    <t>Other (Derivates)</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</si>
  <si>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</si>
  <si>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</si>
  <si>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</si>
  <si>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</si>
  <si>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</si>
  <si>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</si>
  <si>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</si>
  <si>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</si>
  <si>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</si>
  <si>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</si>
  <si>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</si>
  <si>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</si>
  <si>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</si>
  <si>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</si>
  <si>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</si>
  <si>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</si>
  <si>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</si>
  <si>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</si>
  <si>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Currency</t>
  </si>
  <si>
    <t>Covered Bonds</t>
  </si>
  <si>
    <t>Cover Assets</t>
  </si>
  <si>
    <t>Region</t>
  </si>
  <si>
    <t>% Residential Loans</t>
  </si>
  <si>
    <t>% Commercial Loans</t>
  </si>
  <si>
    <t>EUR</t>
  </si>
  <si>
    <t>AUD</t>
  </si>
  <si>
    <t>BRL</t>
  </si>
  <si>
    <t>CAD</t>
  </si>
  <si>
    <t>CHF</t>
  </si>
  <si>
    <t>CZK</t>
  </si>
  <si>
    <t>DKK</t>
  </si>
  <si>
    <t>GBP</t>
  </si>
  <si>
    <t>HKD</t>
  </si>
  <si>
    <t>JPY</t>
  </si>
  <si>
    <t>KRW</t>
  </si>
  <si>
    <t>NOK</t>
  </si>
  <si>
    <t>PLN</t>
  </si>
  <si>
    <t>SEK</t>
  </si>
  <si>
    <t>SGD</t>
  </si>
  <si>
    <t>USD</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</si>
  <si>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</si>
  <si>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</si>
  <si>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</si>
  <si>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</si>
  <si>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</si>
  <si>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</si>
  <si>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</si>
  <si>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</si>
  <si>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</si>
  <si>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</si>
  <si>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</si>
  <si>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</si>
  <si>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</si>
  <si>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DE000CZ40KX5</t>
  </si>
  <si>
    <t>Fix</t>
  </si>
  <si>
    <t>DE000CZ40MJ0</t>
  </si>
  <si>
    <t>DE000CZ40NP5</t>
  </si>
  <si>
    <t>DE000EH1ABH7</t>
  </si>
  <si>
    <t>DE000CZ40NY7</t>
  </si>
  <si>
    <t>DE000CZ40J26</t>
  </si>
  <si>
    <t>DE000CZ40LM6</t>
  </si>
  <si>
    <t>DE000CZ40MU7</t>
  </si>
  <si>
    <t>DE000EH1A3P2</t>
  </si>
  <si>
    <t>Floating</t>
  </si>
  <si>
    <t>EIEUR3M + 0.8</t>
  </si>
  <si>
    <t>DE000EH1ACA0</t>
  </si>
  <si>
    <t>DE000CZ40KK2</t>
  </si>
  <si>
    <t>DE000CZ40MB7</t>
  </si>
  <si>
    <t>DE000CZ40NB5</t>
  </si>
  <si>
    <t>DE000CZ40KZ0</t>
  </si>
  <si>
    <t>DE000CZ40MN2</t>
  </si>
  <si>
    <t>DE000CZ40NU5</t>
  </si>
  <si>
    <t>DE000EH1ABL9</t>
  </si>
  <si>
    <t>DE000CZ40JW9</t>
  </si>
  <si>
    <t>DE000CZ40LQ7</t>
  </si>
  <si>
    <t>DE000CZ40MV5</t>
  </si>
  <si>
    <t>DE000CZ40KL0</t>
  </si>
  <si>
    <t>DE000CZ40MH4</t>
  </si>
  <si>
    <t>DE000CZ40NN0</t>
  </si>
  <si>
    <t>DE000EH1ABB0</t>
  </si>
  <si>
    <t>DE000CZ40LG8</t>
  </si>
  <si>
    <t>DE000CZ40MQ5</t>
  </si>
  <si>
    <t>DE000CZ40KG0</t>
  </si>
  <si>
    <t>DE000CZ40LS3</t>
  </si>
  <si>
    <t>DE000CZ40MW3</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</si>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</sst>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7">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center" vertical="center" wrapText="1"/>
    </xf>
    <xf numFmtId="177" fontId="7" fillId="0"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9" xfId="0" applyFont="1" applyFill="1" applyBorder="1" applyAlignment="1">
      <alignment horizontal="center"/>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10" fontId="7" fillId="0" borderId="9" xfId="0" applyNumberFormat="1" applyFont="1" applyFill="1" applyBorder="1" applyAlignment="1">
      <alignment horizontal="center"/>
    </xf>
    <xf numFmtId="10" fontId="7" fillId="0" borderId="11" xfId="0" applyNumberFormat="1" applyFont="1" applyFill="1" applyBorder="1" applyAlignment="1">
      <alignment horizontal="center"/>
    </xf>
    <xf numFmtId="10" fontId="7" fillId="0" borderId="10" xfId="0" applyNumberFormat="1" applyFont="1" applyFill="1" applyBorder="1" applyAlignment="1">
      <alignment horizontal="center"/>
    </xf>
    <xf numFmtId="10" fontId="7" fillId="0" borderId="9" xfId="0" applyNumberFormat="1" applyFont="1" applyFill="1" applyBorder="1" applyAlignment="1">
      <alignment horizontal="center" vertical="center"/>
    </xf>
    <xf numFmtId="10" fontId="7" fillId="0" borderId="11" xfId="0" applyNumberFormat="1" applyFont="1" applyFill="1" applyBorder="1" applyAlignment="1">
      <alignment horizontal="center"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3"/>
              <c:layout>
                <c:manualLayout>
                  <c:x val="-1.6544495435502623E-2"/>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8C5-4F0A-8336-0E8AC392082C}"/>
                </c:ext>
              </c:extLst>
            </c:dLbl>
            <c:dLbl>
              <c:idx val="5"/>
              <c:layout>
                <c:manualLayout>
                  <c:x val="-3.2503920305506136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8C5-4F0A-8336-0E8AC392082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2106.29</c:v>
                </c:pt>
                <c:pt idx="1">
                  <c:v>2018.99</c:v>
                </c:pt>
                <c:pt idx="2">
                  <c:v>2474.36</c:v>
                </c:pt>
                <c:pt idx="3">
                  <c:v>3235.1</c:v>
                </c:pt>
                <c:pt idx="4">
                  <c:v>3480.45</c:v>
                </c:pt>
                <c:pt idx="5">
                  <c:v>13283.66</c:v>
                </c:pt>
                <c:pt idx="6">
                  <c:v>1556.8</c:v>
                </c:pt>
              </c:numCache>
            </c:numRef>
          </c:val>
          <c:extLst>
            <c:ext xmlns:c16="http://schemas.microsoft.com/office/drawing/2014/chart" uri="{C3380CC4-5D6E-409C-BE32-E72D297353CC}">
              <c16:uniqueId val="{00000002-C8C5-4F0A-8336-0E8AC392082C}"/>
            </c:ext>
          </c:extLst>
        </c:ser>
        <c:ser>
          <c:idx val="0"/>
          <c:order val="1"/>
          <c:tx>
            <c:strRef>
              <c:f>'[1]Aux Table'!$C$2</c:f>
              <c:strCache>
                <c:ptCount val="1"/>
                <c:pt idx="0">
                  <c:v>Cover Bonds</c:v>
                </c:pt>
              </c:strCache>
            </c:strRef>
          </c:tx>
          <c:spPr>
            <a:solidFill>
              <a:srgbClr val="009EE2"/>
            </a:solidFill>
          </c:spPr>
          <c:invertIfNegative val="0"/>
          <c:dLbls>
            <c:dLbl>
              <c:idx val="1"/>
              <c:layout>
                <c:manualLayout>
                  <c:x val="1.3001568122202396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8C5-4F0A-8336-0E8AC392082C}"/>
                </c:ext>
              </c:extLst>
            </c:dLbl>
            <c:dLbl>
              <c:idx val="2"/>
              <c:layout>
                <c:manualLayout>
                  <c:x val="1.3001568122202455E-2"/>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8C5-4F0A-8336-0E8AC392082C}"/>
                </c:ext>
              </c:extLst>
            </c:dLbl>
            <c:dLbl>
              <c:idx val="3"/>
              <c:layout>
                <c:manualLayout>
                  <c:x val="2.3045279496603854E-2"/>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8C5-4F0A-8336-0E8AC392082C}"/>
                </c:ext>
              </c:extLst>
            </c:dLbl>
            <c:dLbl>
              <c:idx val="4"/>
              <c:layout>
                <c:manualLayout>
                  <c:x val="3.2921810699588355E-2"/>
                  <c:y val="1.6129032258064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8C5-4F0A-8336-0E8AC392082C}"/>
                </c:ext>
              </c:extLst>
            </c:dLbl>
            <c:dLbl>
              <c:idx val="6"/>
              <c:layout>
                <c:manualLayout>
                  <c:x val="1.3001568122202455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8C5-4F0A-8336-0E8AC392082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637.13</c:v>
                </c:pt>
                <c:pt idx="1">
                  <c:v>1441.2</c:v>
                </c:pt>
                <c:pt idx="2">
                  <c:v>1769</c:v>
                </c:pt>
                <c:pt idx="3">
                  <c:v>2308</c:v>
                </c:pt>
                <c:pt idx="4">
                  <c:v>2888.5</c:v>
                </c:pt>
                <c:pt idx="5">
                  <c:v>6839</c:v>
                </c:pt>
                <c:pt idx="6">
                  <c:v>1411</c:v>
                </c:pt>
              </c:numCache>
            </c:numRef>
          </c:val>
          <c:extLst>
            <c:ext xmlns:c16="http://schemas.microsoft.com/office/drawing/2014/chart" uri="{C3380CC4-5D6E-409C-BE32-E72D297353CC}">
              <c16:uniqueId val="{00000008-C8C5-4F0A-8336-0E8AC392082C}"/>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0.99419999999999975</c:v>
                </c:pt>
                <c:pt idx="1">
                  <c:v>5.8000000000001965E-3</c:v>
                </c:pt>
                <c:pt idx="2">
                  <c:v>0</c:v>
                </c:pt>
              </c:numCache>
            </c:numRef>
          </c:val>
          <c:extLst>
            <c:ext xmlns:c16="http://schemas.microsoft.com/office/drawing/2014/chart" uri="{C3380CC4-5D6E-409C-BE32-E72D297353CC}">
              <c16:uniqueId val="{00000000-39FB-4C5E-9FE1-6836E062B490}"/>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9FB-4C5E-9FE1-6836E062B490}"/>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0.98980000000000001</c:v>
                </c:pt>
                <c:pt idx="1">
                  <c:v>1.0199999999999987E-2</c:v>
                </c:pt>
                <c:pt idx="2">
                  <c:v>0</c:v>
                </c:pt>
              </c:numCache>
            </c:numRef>
          </c:val>
          <c:extLst>
            <c:ext xmlns:c16="http://schemas.microsoft.com/office/drawing/2014/chart" uri="{C3380CC4-5D6E-409C-BE32-E72D297353CC}">
              <c16:uniqueId val="{00000002-39FB-4C5E-9FE1-6836E062B490}"/>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327-48C2-A71C-052202D0C5D4}"/>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8327-48C2-A71C-052202D0C5D4}"/>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1478-42DA-B22F-AA386D954661}"/>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1478-42DA-B22F-AA386D954661}"/>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19825" y="1266825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DE/Commerzbank%20AG/2018/01%20Monitoring-Unterlagen/Surveillance%20Report/Q3-2019/Mortgage/20191016-CB-SurvReport-V005-Commerzbank%20AG-Mortgage-2019Q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ternes%20Rating/1-1%20Externes%20Ratings/Covered%20Bonds/DE/Commerzbank%20AG/2018/01%20Monitoring-Unterlagen/Surveillance%20Report/Q3-2019/Mortgage/Development/20191016-CB-SurvReport-V005-NordLB-Public-Q320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7">
          <cell r="C7" t="str">
            <v>Mortgage</v>
          </cell>
        </row>
      </sheetData>
      <sheetData sheetId="3"/>
      <sheetData sheetId="4"/>
      <sheetData sheetId="5"/>
      <sheetData sheetId="6"/>
      <sheetData sheetId="7"/>
      <sheetData sheetId="8"/>
      <sheetData sheetId="9"/>
      <sheetData sheetId="10"/>
      <sheetData sheetId="11">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 sheetId="12">
        <row r="2">
          <cell r="B2" t="str">
            <v>Cover Assets</v>
          </cell>
          <cell r="C2" t="str">
            <v>Cover Bonds</v>
          </cell>
        </row>
        <row r="3">
          <cell r="A3">
            <v>12</v>
          </cell>
          <cell r="B3">
            <v>2106.29</v>
          </cell>
          <cell r="C3">
            <v>637.13</v>
          </cell>
        </row>
        <row r="4">
          <cell r="A4">
            <v>24</v>
          </cell>
          <cell r="B4">
            <v>2018.99</v>
          </cell>
          <cell r="C4">
            <v>1441.2</v>
          </cell>
        </row>
        <row r="5">
          <cell r="A5">
            <v>36</v>
          </cell>
          <cell r="B5">
            <v>2474.36</v>
          </cell>
          <cell r="C5">
            <v>1769</v>
          </cell>
        </row>
        <row r="6">
          <cell r="A6">
            <v>48</v>
          </cell>
          <cell r="B6">
            <v>3235.1</v>
          </cell>
          <cell r="C6">
            <v>2308</v>
          </cell>
        </row>
        <row r="7">
          <cell r="A7">
            <v>60</v>
          </cell>
          <cell r="B7">
            <v>3480.45</v>
          </cell>
          <cell r="C7">
            <v>2888.5</v>
          </cell>
        </row>
        <row r="8">
          <cell r="A8">
            <v>120</v>
          </cell>
          <cell r="B8">
            <v>13283.66</v>
          </cell>
          <cell r="C8">
            <v>6839</v>
          </cell>
        </row>
        <row r="9">
          <cell r="A9">
            <v>180</v>
          </cell>
          <cell r="B9">
            <v>1556.8</v>
          </cell>
          <cell r="C9">
            <v>1411</v>
          </cell>
        </row>
        <row r="13">
          <cell r="B13" t="str">
            <v>Covered Bonds</v>
          </cell>
          <cell r="C13" t="str">
            <v>Cover Assets</v>
          </cell>
        </row>
        <row r="14">
          <cell r="A14" t="str">
            <v>Fixed coupon</v>
          </cell>
          <cell r="B14">
            <v>0.99419999999999975</v>
          </cell>
          <cell r="C14">
            <v>0.98980000000000001</v>
          </cell>
        </row>
        <row r="15">
          <cell r="A15" t="str">
            <v>Floating coupon</v>
          </cell>
          <cell r="B15">
            <v>5.8000000000001965E-3</v>
          </cell>
          <cell r="C15">
            <v>1.0199999999999987E-2</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t="str">
            <v>ND3</v>
          </cell>
          <cell r="C48" t="str">
            <v>ND3</v>
          </cell>
        </row>
        <row r="49">
          <cell r="A49" t="str">
            <v>≥  12 - ≤ 24</v>
          </cell>
          <cell r="B49" t="str">
            <v>ND3</v>
          </cell>
          <cell r="C49" t="str">
            <v>ND3</v>
          </cell>
        </row>
        <row r="50">
          <cell r="A50" t="str">
            <v>≥ 24 - ≤ 36</v>
          </cell>
          <cell r="B50" t="str">
            <v>ND3</v>
          </cell>
          <cell r="C50" t="str">
            <v>ND3</v>
          </cell>
        </row>
        <row r="51">
          <cell r="A51" t="str">
            <v>≥ 36 - ≤ 60</v>
          </cell>
          <cell r="B51" t="str">
            <v>ND3</v>
          </cell>
          <cell r="C51" t="str">
            <v>ND3</v>
          </cell>
        </row>
        <row r="52">
          <cell r="A52" t="str">
            <v>≥ 60</v>
          </cell>
          <cell r="B52" t="str">
            <v>ND3</v>
          </cell>
          <cell r="C52" t="str">
            <v>ND3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7">
          <cell r="C7" t="str">
            <v>Public Sector</v>
          </cell>
        </row>
      </sheetData>
      <sheetData sheetId="3"/>
      <sheetData sheetId="4"/>
      <sheetData sheetId="5"/>
      <sheetData sheetId="6"/>
      <sheetData sheetId="7">
        <row r="15">
          <cell r="C15" t="str">
            <v>NORD/LB</v>
          </cell>
        </row>
      </sheetData>
      <sheetData sheetId="8"/>
      <sheetData sheetId="9"/>
      <sheetData sheetId="10"/>
      <sheetData sheetId="11">
        <row r="2">
          <cell r="B2" t="str">
            <v>Hard Bullet</v>
          </cell>
        </row>
        <row r="3">
          <cell r="B3" t="str">
            <v>Soft Bullet</v>
          </cell>
        </row>
        <row r="4">
          <cell r="B4" t="str">
            <v>Conditional Pass Through</v>
          </cell>
        </row>
        <row r="21">
          <cell r="B21" t="str">
            <v>Mortgage</v>
          </cell>
        </row>
        <row r="22">
          <cell r="B22" t="str">
            <v>Public Sector</v>
          </cell>
        </row>
        <row r="25">
          <cell r="B25" t="str">
            <v>AAA</v>
          </cell>
        </row>
        <row r="26">
          <cell r="B26" t="str">
            <v>AA+</v>
          </cell>
        </row>
        <row r="27">
          <cell r="B27" t="str">
            <v>AA</v>
          </cell>
        </row>
        <row r="28">
          <cell r="B28" t="str">
            <v>AA-</v>
          </cell>
        </row>
        <row r="29">
          <cell r="B29" t="str">
            <v>A+</v>
          </cell>
        </row>
        <row r="30">
          <cell r="B30" t="str">
            <v>A</v>
          </cell>
        </row>
        <row r="31">
          <cell r="B31" t="str">
            <v>A-</v>
          </cell>
        </row>
        <row r="32">
          <cell r="B32" t="str">
            <v>BBB+</v>
          </cell>
        </row>
        <row r="33">
          <cell r="B33" t="str">
            <v>BBB</v>
          </cell>
        </row>
        <row r="34">
          <cell r="B34" t="str">
            <v>BBB-</v>
          </cell>
        </row>
        <row r="35">
          <cell r="B35" t="str">
            <v>BB+</v>
          </cell>
        </row>
        <row r="36">
          <cell r="B36" t="str">
            <v>BB</v>
          </cell>
        </row>
        <row r="37">
          <cell r="B37" t="str">
            <v>BB-</v>
          </cell>
        </row>
        <row r="38">
          <cell r="B38" t="str">
            <v>B+</v>
          </cell>
        </row>
        <row r="39">
          <cell r="B39" t="str">
            <v>B</v>
          </cell>
        </row>
        <row r="40">
          <cell r="B40" t="str">
            <v>B-</v>
          </cell>
        </row>
        <row r="41">
          <cell r="B41" t="str">
            <v>CCC</v>
          </cell>
        </row>
        <row r="42">
          <cell r="B42" t="str">
            <v>CC</v>
          </cell>
        </row>
        <row r="43">
          <cell r="B43" t="str">
            <v>C</v>
          </cell>
        </row>
      </sheetData>
      <sheetData sheetId="12">
        <row r="2">
          <cell r="B2" t="str">
            <v>Cover Assets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5"/>
  <sheetViews>
    <sheetView showGridLines="0" tabSelected="1" topLeftCell="A46" zoomScaleNormal="100" workbookViewId="0">
      <selection activeCell="D71" sqref="D71"/>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3" t="s">
        <v>3</v>
      </c>
      <c r="B5" s="74"/>
      <c r="C5" s="74"/>
      <c r="D5" s="74"/>
      <c r="E5" s="74"/>
      <c r="F5" s="74"/>
      <c r="G5" s="74"/>
      <c r="H5" s="75"/>
    </row>
    <row r="6" spans="1:8" ht="17.100000000000001" customHeight="1" thickBot="1" x14ac:dyDescent="0.4">
      <c r="A6" s="67" t="s">
        <v>4</v>
      </c>
      <c r="B6" s="67"/>
      <c r="C6" s="12" t="s">
        <v>5</v>
      </c>
      <c r="D6" s="67" t="s">
        <v>6</v>
      </c>
      <c r="E6" s="67"/>
      <c r="F6" s="67" t="s">
        <v>7</v>
      </c>
      <c r="G6" s="67"/>
      <c r="H6" s="67"/>
    </row>
    <row r="7" spans="1:8" ht="17.100000000000001" customHeight="1" thickBot="1" x14ac:dyDescent="0.4">
      <c r="A7" s="67" t="s">
        <v>8</v>
      </c>
      <c r="B7" s="67"/>
      <c r="C7" s="13" t="s">
        <v>9</v>
      </c>
      <c r="D7" s="67" t="s">
        <v>10</v>
      </c>
      <c r="E7" s="67"/>
      <c r="F7" s="76">
        <v>0.02</v>
      </c>
      <c r="G7" s="77"/>
      <c r="H7" s="78"/>
    </row>
    <row r="8" spans="1:8" ht="17.100000000000001" customHeight="1" thickBot="1" x14ac:dyDescent="0.4">
      <c r="A8" s="67" t="s">
        <v>11</v>
      </c>
      <c r="B8" s="67"/>
      <c r="C8" s="14" t="s">
        <v>12</v>
      </c>
      <c r="D8" s="67"/>
      <c r="E8" s="67"/>
      <c r="F8" s="79">
        <v>0.62807429007917848</v>
      </c>
      <c r="G8" s="79"/>
      <c r="H8" s="79"/>
    </row>
    <row r="9" spans="1:8" ht="17.100000000000001" customHeight="1" thickBot="1" x14ac:dyDescent="0.4">
      <c r="A9" s="80" t="s">
        <v>13</v>
      </c>
      <c r="B9" s="80"/>
      <c r="C9" s="15">
        <v>17293.830000000002</v>
      </c>
      <c r="D9" s="67"/>
      <c r="E9" s="67"/>
      <c r="F9" s="66" t="s">
        <v>14</v>
      </c>
      <c r="G9" s="66"/>
      <c r="H9" s="66"/>
    </row>
    <row r="10" spans="1:8" ht="17.100000000000001" customHeight="1" thickBot="1" x14ac:dyDescent="0.4">
      <c r="A10" s="67" t="s">
        <v>15</v>
      </c>
      <c r="B10" s="67"/>
      <c r="C10" s="15">
        <v>28155.64</v>
      </c>
      <c r="D10" s="67" t="s">
        <v>16</v>
      </c>
      <c r="E10" s="67"/>
      <c r="F10" s="68">
        <v>0.99419999999999975</v>
      </c>
      <c r="G10" s="68"/>
      <c r="H10" s="68"/>
    </row>
    <row r="11" spans="1:8" ht="17.100000000000001" customHeight="1" thickBot="1" x14ac:dyDescent="0.4">
      <c r="A11" s="69" t="s">
        <v>17</v>
      </c>
      <c r="B11" s="70"/>
      <c r="C11" s="16">
        <v>5.81</v>
      </c>
      <c r="D11" s="67"/>
      <c r="E11" s="67"/>
      <c r="F11" s="71">
        <v>5.8000000000001965E-3</v>
      </c>
      <c r="G11" s="71"/>
      <c r="H11" s="71"/>
    </row>
    <row r="12" spans="1:8" ht="17.100000000000001" customHeight="1" thickBot="1" x14ac:dyDescent="0.4">
      <c r="A12" s="67" t="s">
        <v>18</v>
      </c>
      <c r="B12" s="67"/>
      <c r="C12" s="16">
        <v>5.67</v>
      </c>
      <c r="D12" s="67"/>
      <c r="E12" s="67"/>
      <c r="F12" s="72">
        <v>0</v>
      </c>
      <c r="G12" s="72"/>
      <c r="H12" s="72"/>
    </row>
    <row r="13" spans="1:8" ht="14.25" customHeight="1" thickBot="1" x14ac:dyDescent="0.4">
      <c r="A13" s="82" t="s">
        <v>19</v>
      </c>
      <c r="B13" s="82"/>
      <c r="C13" s="17" t="s">
        <v>20</v>
      </c>
    </row>
    <row r="14" spans="1:8" ht="20.100000000000001" customHeight="1" thickBot="1" x14ac:dyDescent="0.4">
      <c r="A14" s="83" t="s">
        <v>21</v>
      </c>
      <c r="B14" s="83"/>
      <c r="C14" s="83"/>
      <c r="D14" s="83"/>
      <c r="E14" s="83"/>
      <c r="F14" s="83"/>
      <c r="G14" s="83"/>
      <c r="H14" s="83"/>
    </row>
    <row r="15" spans="1:8" ht="17.100000000000001" customHeight="1" thickBot="1" x14ac:dyDescent="0.4">
      <c r="A15" s="84" t="s">
        <v>22</v>
      </c>
      <c r="B15" s="85"/>
      <c r="C15" s="86"/>
      <c r="D15" s="87" t="s">
        <v>23</v>
      </c>
      <c r="E15" s="87"/>
      <c r="F15" s="87"/>
      <c r="G15" s="87"/>
      <c r="H15" s="87"/>
    </row>
    <row r="16" spans="1:8" ht="18.75" customHeight="1" thickBot="1" x14ac:dyDescent="0.4">
      <c r="A16" s="67" t="s">
        <v>24</v>
      </c>
      <c r="B16" s="67"/>
      <c r="C16" s="18" t="s">
        <v>1</v>
      </c>
      <c r="D16" s="67" t="s">
        <v>25</v>
      </c>
      <c r="E16" s="67"/>
      <c r="F16" s="88">
        <v>43461</v>
      </c>
      <c r="G16" s="89"/>
      <c r="H16" s="90"/>
    </row>
    <row r="17" spans="1:8" ht="17.100000000000001" customHeight="1" thickBot="1" x14ac:dyDescent="0.4">
      <c r="A17" s="67" t="s">
        <v>26</v>
      </c>
      <c r="B17" s="67"/>
      <c r="C17" s="18" t="s">
        <v>27</v>
      </c>
      <c r="D17" s="67" t="s">
        <v>28</v>
      </c>
      <c r="E17" s="67"/>
      <c r="F17" s="81">
        <v>0.46089999999999998</v>
      </c>
      <c r="G17" s="81"/>
      <c r="H17" s="81"/>
    </row>
    <row r="18" spans="1:8" ht="17.100000000000001" customHeight="1" thickBot="1" x14ac:dyDescent="0.4">
      <c r="A18" s="67" t="s">
        <v>29</v>
      </c>
      <c r="B18" s="67"/>
      <c r="C18" s="19" t="s">
        <v>30</v>
      </c>
      <c r="D18" s="67" t="s">
        <v>31</v>
      </c>
      <c r="E18" s="67"/>
      <c r="F18" s="81">
        <v>0.90639999999999998</v>
      </c>
      <c r="G18" s="81"/>
      <c r="H18" s="81"/>
    </row>
    <row r="19" spans="1:8" ht="17.100000000000001" customHeight="1" thickBot="1" x14ac:dyDescent="0.4">
      <c r="A19" s="91" t="s">
        <v>32</v>
      </c>
      <c r="B19" s="91"/>
      <c r="C19" s="20">
        <v>4</v>
      </c>
      <c r="D19" s="67" t="s">
        <v>33</v>
      </c>
      <c r="E19" s="67"/>
      <c r="F19" s="81">
        <v>4.3140240000000003E-2</v>
      </c>
      <c r="G19" s="81"/>
      <c r="H19" s="81"/>
    </row>
    <row r="20" spans="1:8" ht="17.100000000000001" customHeight="1" thickBot="1" x14ac:dyDescent="0.4">
      <c r="A20" s="91" t="s">
        <v>34</v>
      </c>
      <c r="B20" s="91"/>
      <c r="C20" s="21">
        <v>1</v>
      </c>
      <c r="D20" s="67" t="s">
        <v>35</v>
      </c>
      <c r="E20" s="67"/>
      <c r="F20" s="81">
        <v>0.13139999999999999</v>
      </c>
      <c r="G20" s="81"/>
      <c r="H20" s="81"/>
    </row>
    <row r="21" spans="1:8" ht="17.100000000000001" customHeight="1" thickBot="1" x14ac:dyDescent="0.4">
      <c r="A21" s="91" t="s">
        <v>36</v>
      </c>
      <c r="B21" s="91"/>
      <c r="C21" s="18" t="s">
        <v>37</v>
      </c>
      <c r="D21" s="84" t="s">
        <v>38</v>
      </c>
      <c r="E21" s="85"/>
      <c r="F21" s="85"/>
      <c r="G21" s="85"/>
      <c r="H21" s="86"/>
    </row>
    <row r="22" spans="1:8" ht="17.100000000000001" customHeight="1" thickBot="1" x14ac:dyDescent="0.4">
      <c r="A22" s="91" t="s">
        <v>39</v>
      </c>
      <c r="B22" s="91"/>
      <c r="C22" s="18" t="s">
        <v>40</v>
      </c>
      <c r="D22" s="69" t="s">
        <v>41</v>
      </c>
      <c r="E22" s="70"/>
      <c r="F22" s="92" t="s">
        <v>42</v>
      </c>
      <c r="G22" s="93"/>
      <c r="H22" s="94"/>
    </row>
    <row r="23" spans="1:8" ht="17.100000000000001" customHeight="1" thickBot="1" x14ac:dyDescent="0.4">
      <c r="A23" s="91" t="s">
        <v>43</v>
      </c>
      <c r="B23" s="91"/>
      <c r="C23" s="22">
        <v>2</v>
      </c>
      <c r="D23" s="69" t="s">
        <v>44</v>
      </c>
      <c r="E23" s="70"/>
      <c r="F23" s="92" t="s">
        <v>42</v>
      </c>
      <c r="G23" s="93"/>
      <c r="H23" s="94"/>
    </row>
    <row r="24" spans="1:8" ht="17.100000000000001" customHeight="1" thickBot="1" x14ac:dyDescent="0.4">
      <c r="A24" s="91" t="s">
        <v>45</v>
      </c>
      <c r="B24" s="91"/>
      <c r="C24" s="23" t="s">
        <v>46</v>
      </c>
      <c r="D24" s="69" t="s">
        <v>47</v>
      </c>
      <c r="E24" s="70"/>
      <c r="F24" s="92" t="s">
        <v>42</v>
      </c>
      <c r="G24" s="93"/>
      <c r="H24" s="94"/>
    </row>
    <row r="25" spans="1:8" ht="8.25" customHeight="1" thickBot="1" x14ac:dyDescent="0.4"/>
    <row r="26" spans="1:8" ht="20.100000000000001" customHeight="1" thickBot="1" x14ac:dyDescent="0.4">
      <c r="A26" s="83" t="s">
        <v>48</v>
      </c>
      <c r="B26" s="83"/>
      <c r="C26" s="83"/>
      <c r="D26" s="83"/>
      <c r="E26" s="83"/>
      <c r="F26" s="83"/>
      <c r="G26" s="83"/>
      <c r="H26" s="83"/>
    </row>
    <row r="27" spans="1:8" ht="17.100000000000001" customHeight="1" thickBot="1" x14ac:dyDescent="0.4">
      <c r="A27" s="87" t="s">
        <v>49</v>
      </c>
      <c r="B27" s="87"/>
      <c r="C27" s="87"/>
      <c r="D27" s="87" t="str">
        <f>IF(programm_type="Mortgage", "Property Type", "Breakdown by type of Assets")</f>
        <v>Property Type</v>
      </c>
      <c r="E27" s="87"/>
      <c r="F27" s="87"/>
      <c r="G27" s="87"/>
      <c r="H27" s="87"/>
    </row>
    <row r="28" spans="1:8" ht="17.100000000000001" customHeight="1" thickBot="1" x14ac:dyDescent="0.4">
      <c r="A28" s="91" t="s">
        <v>50</v>
      </c>
      <c r="B28" s="91"/>
      <c r="C28" s="15">
        <v>28155.64</v>
      </c>
      <c r="D28" s="95" t="s">
        <v>51</v>
      </c>
      <c r="E28" s="96"/>
      <c r="F28" s="97">
        <v>26897.002</v>
      </c>
      <c r="G28" s="98"/>
      <c r="H28" s="99"/>
    </row>
    <row r="29" spans="1:8" ht="17.100000000000001" customHeight="1" thickBot="1" x14ac:dyDescent="0.4">
      <c r="A29" s="67" t="s">
        <v>52</v>
      </c>
      <c r="B29" s="67"/>
      <c r="C29" s="24">
        <v>55.92</v>
      </c>
      <c r="D29" s="95" t="s">
        <v>53</v>
      </c>
      <c r="E29" s="96"/>
      <c r="F29" s="97">
        <v>663.15</v>
      </c>
      <c r="G29" s="98"/>
      <c r="H29" s="99"/>
    </row>
    <row r="30" spans="1:8" ht="17.100000000000001" customHeight="1" thickBot="1" x14ac:dyDescent="0.4">
      <c r="A30" s="69" t="s">
        <v>54</v>
      </c>
      <c r="B30" s="70"/>
      <c r="C30" s="25">
        <v>227567</v>
      </c>
      <c r="D30" s="95" t="s">
        <v>55</v>
      </c>
      <c r="E30" s="96"/>
      <c r="F30" s="97">
        <v>0</v>
      </c>
      <c r="G30" s="98"/>
      <c r="H30" s="99"/>
    </row>
    <row r="31" spans="1:8" ht="17.25" customHeight="1" thickBot="1" x14ac:dyDescent="0.4">
      <c r="A31" s="87" t="s">
        <v>56</v>
      </c>
      <c r="B31" s="87"/>
      <c r="C31" s="87"/>
      <c r="D31" s="87" t="str">
        <f>IF(programm_type="Mortgage", "Distribution by Loan size","Distribution by Debtor size")</f>
        <v>Distribution by Loan size</v>
      </c>
      <c r="E31" s="87"/>
      <c r="F31" s="87"/>
      <c r="G31" s="87"/>
      <c r="H31" s="87"/>
    </row>
    <row r="32" spans="1:8" ht="17.25" customHeight="1" thickBot="1" x14ac:dyDescent="0.4">
      <c r="A32" s="95" t="s">
        <v>57</v>
      </c>
      <c r="B32" s="96"/>
      <c r="C32" s="26">
        <v>27560.151999999998</v>
      </c>
      <c r="D32" s="69" t="s">
        <v>58</v>
      </c>
      <c r="E32" s="70"/>
      <c r="F32" s="100">
        <v>439</v>
      </c>
      <c r="G32" s="100"/>
      <c r="H32" s="100"/>
    </row>
    <row r="33" spans="1:8" ht="17.100000000000001" customHeight="1" thickBot="1" x14ac:dyDescent="0.4">
      <c r="A33" s="95" t="s">
        <v>59</v>
      </c>
      <c r="B33" s="96"/>
      <c r="C33" s="26">
        <v>0</v>
      </c>
      <c r="D33" s="69" t="s">
        <v>60</v>
      </c>
      <c r="E33" s="70"/>
      <c r="F33" s="100">
        <v>227128</v>
      </c>
      <c r="G33" s="100"/>
      <c r="H33" s="100"/>
    </row>
    <row r="34" spans="1:8" ht="17.100000000000001" customHeight="1" thickBot="1" x14ac:dyDescent="0.4">
      <c r="A34" s="95" t="s">
        <v>61</v>
      </c>
      <c r="B34" s="96"/>
      <c r="C34" s="26">
        <v>0</v>
      </c>
      <c r="D34" s="69" t="s">
        <v>62</v>
      </c>
      <c r="E34" s="70"/>
      <c r="F34" s="100">
        <v>1510.5922551252845</v>
      </c>
      <c r="G34" s="100"/>
      <c r="H34" s="100"/>
    </row>
    <row r="35" spans="1:8" ht="17.100000000000001" customHeight="1" thickBot="1" x14ac:dyDescent="0.4">
      <c r="A35" s="95" t="s">
        <v>63</v>
      </c>
      <c r="B35" s="96"/>
      <c r="C35" s="26">
        <v>595.5</v>
      </c>
      <c r="D35" s="69" t="s">
        <v>64</v>
      </c>
      <c r="E35" s="70"/>
      <c r="F35" s="100">
        <v>118.42222006974042</v>
      </c>
      <c r="G35" s="100"/>
      <c r="H35" s="100"/>
    </row>
    <row r="36" spans="1:8" ht="17.100000000000001" customHeight="1" thickBot="1" x14ac:dyDescent="0.4">
      <c r="A36" s="95" t="s">
        <v>65</v>
      </c>
      <c r="B36" s="96"/>
      <c r="C36" s="26">
        <v>0</v>
      </c>
      <c r="D36" s="69"/>
      <c r="E36" s="70"/>
      <c r="F36" s="100"/>
      <c r="G36" s="100"/>
      <c r="H36" s="100"/>
    </row>
    <row r="37" spans="1:8" ht="8.25" customHeight="1" thickBot="1" x14ac:dyDescent="0.4"/>
    <row r="38" spans="1:8" ht="16.2" thickBot="1" x14ac:dyDescent="0.4">
      <c r="A38" s="101" t="s">
        <v>66</v>
      </c>
      <c r="B38" s="102"/>
      <c r="C38" s="103"/>
      <c r="D38" s="104" t="s">
        <v>67</v>
      </c>
      <c r="E38" s="104"/>
      <c r="F38" s="104"/>
      <c r="G38" s="104"/>
      <c r="H38" s="104"/>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105" t="s">
        <v>68</v>
      </c>
      <c r="B51" s="105"/>
      <c r="C51" s="105"/>
      <c r="D51" s="105" t="s">
        <v>69</v>
      </c>
      <c r="E51" s="105"/>
      <c r="F51" s="105"/>
      <c r="G51" s="105"/>
      <c r="H51" s="105"/>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7"/>
      <c r="B66" s="27"/>
      <c r="C66" s="27"/>
      <c r="D66" s="27"/>
      <c r="E66" s="27"/>
      <c r="F66" s="27"/>
      <c r="G66" s="27"/>
      <c r="H66" s="11"/>
    </row>
    <row r="67" spans="1:8" ht="17.25" customHeight="1" thickBot="1" x14ac:dyDescent="0.4">
      <c r="A67" s="106" t="s">
        <v>70</v>
      </c>
      <c r="B67" s="107"/>
      <c r="C67" s="108"/>
      <c r="D67" s="105" t="s">
        <v>71</v>
      </c>
      <c r="E67" s="105"/>
      <c r="F67" s="105"/>
      <c r="G67" s="105"/>
      <c r="H67" s="105"/>
    </row>
    <row r="68" spans="1:8" ht="16.2" thickBot="1" x14ac:dyDescent="0.4">
      <c r="A68" s="28" t="s">
        <v>72</v>
      </c>
      <c r="B68" s="29" t="s">
        <v>73</v>
      </c>
      <c r="C68" s="29" t="s">
        <v>74</v>
      </c>
      <c r="D68" s="28" t="s">
        <v>72</v>
      </c>
      <c r="E68" s="111" t="s">
        <v>73</v>
      </c>
      <c r="F68" s="111"/>
      <c r="G68" s="111" t="s">
        <v>74</v>
      </c>
      <c r="H68" s="111"/>
    </row>
    <row r="69" spans="1:8" ht="16.2" thickBot="1" x14ac:dyDescent="0.4">
      <c r="A69" s="30" t="s">
        <v>75</v>
      </c>
      <c r="B69" s="31" t="s">
        <v>42</v>
      </c>
      <c r="C69" s="32" t="s">
        <v>42</v>
      </c>
      <c r="D69" s="30" t="s">
        <v>75</v>
      </c>
      <c r="E69" s="109">
        <v>4259.4799999999996</v>
      </c>
      <c r="F69" s="109"/>
      <c r="G69" s="110">
        <v>0.15455224630653047</v>
      </c>
      <c r="H69" s="110"/>
    </row>
    <row r="70" spans="1:8" ht="16.2" thickBot="1" x14ac:dyDescent="0.4">
      <c r="A70" s="30" t="s">
        <v>76</v>
      </c>
      <c r="B70" s="31" t="s">
        <v>42</v>
      </c>
      <c r="C70" s="32" t="s">
        <v>42</v>
      </c>
      <c r="D70" s="30" t="s">
        <v>76</v>
      </c>
      <c r="E70" s="109">
        <v>3261.09</v>
      </c>
      <c r="F70" s="109"/>
      <c r="G70" s="110">
        <v>0.11832636493369225</v>
      </c>
      <c r="H70" s="110"/>
    </row>
    <row r="71" spans="1:8" ht="16.2" thickBot="1" x14ac:dyDescent="0.4">
      <c r="A71" s="30" t="s">
        <v>77</v>
      </c>
      <c r="B71" s="31" t="s">
        <v>42</v>
      </c>
      <c r="C71" s="32" t="s">
        <v>42</v>
      </c>
      <c r="D71" s="30" t="s">
        <v>77</v>
      </c>
      <c r="E71" s="109">
        <v>20039.560000000001</v>
      </c>
      <c r="F71" s="109"/>
      <c r="G71" s="110">
        <v>0.72712138875977728</v>
      </c>
      <c r="H71" s="110"/>
    </row>
    <row r="72" spans="1:8" ht="16.2" thickBot="1" x14ac:dyDescent="0.4">
      <c r="A72" s="30" t="s">
        <v>78</v>
      </c>
      <c r="B72" s="31" t="s">
        <v>42</v>
      </c>
      <c r="C72" s="32" t="s">
        <v>42</v>
      </c>
      <c r="D72" s="30" t="s">
        <v>78</v>
      </c>
      <c r="E72" s="109">
        <v>0</v>
      </c>
      <c r="F72" s="109"/>
      <c r="G72" s="110">
        <v>0</v>
      </c>
      <c r="H72" s="110"/>
    </row>
    <row r="73" spans="1:8" ht="16.2" thickBot="1" x14ac:dyDescent="0.4">
      <c r="A73" s="30" t="s">
        <v>79</v>
      </c>
      <c r="B73" s="31" t="s">
        <v>42</v>
      </c>
      <c r="C73" s="32" t="s">
        <v>42</v>
      </c>
      <c r="D73" s="30" t="s">
        <v>79</v>
      </c>
      <c r="E73" s="109">
        <v>0</v>
      </c>
      <c r="F73" s="109"/>
      <c r="G73" s="110">
        <v>0</v>
      </c>
      <c r="H73" s="110"/>
    </row>
    <row r="74" spans="1:8" ht="16.2" thickBot="1" x14ac:dyDescent="0.4">
      <c r="A74" s="30" t="s">
        <v>80</v>
      </c>
      <c r="B74" s="31" t="s">
        <v>42</v>
      </c>
      <c r="C74" s="32" t="s">
        <v>42</v>
      </c>
      <c r="D74" s="30" t="s">
        <v>80</v>
      </c>
      <c r="E74" s="109">
        <v>0</v>
      </c>
      <c r="F74" s="109"/>
      <c r="G74" s="110">
        <v>0</v>
      </c>
      <c r="H74" s="110"/>
    </row>
    <row r="75" spans="1:8" ht="16.2" thickBot="1" x14ac:dyDescent="0.4">
      <c r="A75" s="30" t="s">
        <v>81</v>
      </c>
      <c r="B75" s="31" t="s">
        <v>42</v>
      </c>
      <c r="C75" s="32" t="s">
        <v>42</v>
      </c>
      <c r="D75" s="30" t="s">
        <v>81</v>
      </c>
      <c r="E75" s="109">
        <v>0</v>
      </c>
      <c r="F75" s="109"/>
      <c r="G75" s="110">
        <v>0</v>
      </c>
      <c r="H75" s="110"/>
    </row>
    <row r="76" spans="1:8" ht="16.2" thickBot="1" x14ac:dyDescent="0.4">
      <c r="A76" s="30" t="s">
        <v>82</v>
      </c>
      <c r="B76" s="31" t="s">
        <v>42</v>
      </c>
      <c r="C76" s="32" t="s">
        <v>42</v>
      </c>
      <c r="D76" s="30" t="s">
        <v>82</v>
      </c>
      <c r="E76" s="109">
        <v>0</v>
      </c>
      <c r="F76" s="109"/>
      <c r="G76" s="110">
        <v>0</v>
      </c>
      <c r="H76" s="110"/>
    </row>
    <row r="77" spans="1:8" ht="10.35" customHeight="1" thickBot="1" x14ac:dyDescent="0.4"/>
    <row r="78" spans="1:8" ht="20.100000000000001" customHeight="1" thickBot="1" x14ac:dyDescent="0.4">
      <c r="A78" s="73" t="s">
        <v>83</v>
      </c>
      <c r="B78" s="112"/>
      <c r="C78" s="113"/>
      <c r="D78" s="73" t="str">
        <f>"Loan Distribution by Regions (as % of total "&amp;IF(programm_type="Mortgage","Mortgages)","Public Sector assets)")</f>
        <v>Loan Distribution by Regions (as % of total Mortgages)</v>
      </c>
      <c r="E78" s="112"/>
      <c r="F78" s="112"/>
      <c r="G78" s="112"/>
      <c r="H78" s="112"/>
    </row>
    <row r="79" spans="1:8" ht="16.2" thickBot="1" x14ac:dyDescent="0.4">
      <c r="A79" s="33" t="s">
        <v>84</v>
      </c>
      <c r="B79" s="34" t="s">
        <v>85</v>
      </c>
      <c r="C79" s="34" t="s">
        <v>86</v>
      </c>
      <c r="D79" s="35" t="s">
        <v>87</v>
      </c>
      <c r="E79" s="111" t="s">
        <v>88</v>
      </c>
      <c r="F79" s="111"/>
      <c r="G79" s="111" t="s">
        <v>89</v>
      </c>
      <c r="H79" s="114"/>
    </row>
    <row r="80" spans="1:8" ht="17.25" customHeight="1" thickBot="1" x14ac:dyDescent="0.4">
      <c r="A80" s="36" t="s">
        <v>90</v>
      </c>
      <c r="B80" s="37">
        <v>17293.830000000002</v>
      </c>
      <c r="C80" s="37">
        <v>28155.64</v>
      </c>
      <c r="D80" s="38" t="s">
        <v>42</v>
      </c>
      <c r="E80" s="115" t="s">
        <v>42</v>
      </c>
      <c r="F80" s="116"/>
      <c r="G80" s="115" t="s">
        <v>42</v>
      </c>
      <c r="H80" s="117"/>
    </row>
    <row r="81" spans="1:8" ht="17.25" customHeight="1" thickBot="1" x14ac:dyDescent="0.4">
      <c r="A81" s="36" t="s">
        <v>91</v>
      </c>
      <c r="B81" s="37">
        <v>0</v>
      </c>
      <c r="C81" s="37">
        <v>0</v>
      </c>
      <c r="D81" s="38" t="s">
        <v>42</v>
      </c>
      <c r="E81" s="118" t="s">
        <v>42</v>
      </c>
      <c r="F81" s="119"/>
      <c r="G81" s="118" t="s">
        <v>42</v>
      </c>
      <c r="H81" s="120"/>
    </row>
    <row r="82" spans="1:8" ht="17.25" customHeight="1" thickBot="1" x14ac:dyDescent="0.4">
      <c r="A82" s="36" t="s">
        <v>92</v>
      </c>
      <c r="B82" s="37">
        <v>0</v>
      </c>
      <c r="C82" s="37">
        <v>0</v>
      </c>
      <c r="D82" s="38" t="s">
        <v>42</v>
      </c>
      <c r="E82" s="115" t="s">
        <v>42</v>
      </c>
      <c r="F82" s="116"/>
      <c r="G82" s="115" t="s">
        <v>42</v>
      </c>
      <c r="H82" s="117"/>
    </row>
    <row r="83" spans="1:8" ht="17.25" customHeight="1" thickBot="1" x14ac:dyDescent="0.4">
      <c r="A83" s="36" t="s">
        <v>93</v>
      </c>
      <c r="B83" s="37">
        <v>0</v>
      </c>
      <c r="C83" s="37">
        <v>0</v>
      </c>
      <c r="D83" s="38" t="s">
        <v>42</v>
      </c>
      <c r="E83" s="115" t="s">
        <v>42</v>
      </c>
      <c r="F83" s="116"/>
      <c r="G83" s="115" t="s">
        <v>42</v>
      </c>
      <c r="H83" s="117"/>
    </row>
    <row r="84" spans="1:8" ht="17.25" customHeight="1" thickBot="1" x14ac:dyDescent="0.4">
      <c r="A84" s="36" t="s">
        <v>94</v>
      </c>
      <c r="B84" s="37">
        <v>0</v>
      </c>
      <c r="C84" s="37">
        <v>0</v>
      </c>
      <c r="D84" s="38" t="s">
        <v>42</v>
      </c>
      <c r="E84" s="115" t="s">
        <v>42</v>
      </c>
      <c r="F84" s="116"/>
      <c r="G84" s="115" t="s">
        <v>42</v>
      </c>
      <c r="H84" s="117"/>
    </row>
    <row r="85" spans="1:8" ht="16.2" thickBot="1" x14ac:dyDescent="0.4">
      <c r="A85" s="36" t="s">
        <v>95</v>
      </c>
      <c r="B85" s="37">
        <v>0</v>
      </c>
      <c r="C85" s="37">
        <v>0</v>
      </c>
      <c r="D85" s="38" t="s">
        <v>42</v>
      </c>
      <c r="E85" s="115" t="s">
        <v>42</v>
      </c>
      <c r="F85" s="116"/>
      <c r="G85" s="115" t="s">
        <v>42</v>
      </c>
      <c r="H85" s="117"/>
    </row>
    <row r="86" spans="1:8" ht="17.25" customHeight="1" thickBot="1" x14ac:dyDescent="0.4">
      <c r="A86" s="36" t="s">
        <v>96</v>
      </c>
      <c r="B86" s="37">
        <v>0</v>
      </c>
      <c r="C86" s="37">
        <v>0</v>
      </c>
      <c r="D86" s="38" t="s">
        <v>42</v>
      </c>
      <c r="E86" s="115" t="s">
        <v>42</v>
      </c>
      <c r="F86" s="116"/>
      <c r="G86" s="115" t="s">
        <v>42</v>
      </c>
      <c r="H86" s="117"/>
    </row>
    <row r="87" spans="1:8" ht="17.100000000000001" customHeight="1" thickBot="1" x14ac:dyDescent="0.4">
      <c r="A87" s="36" t="s">
        <v>97</v>
      </c>
      <c r="B87" s="37">
        <v>0</v>
      </c>
      <c r="C87" s="37">
        <v>0</v>
      </c>
      <c r="D87" s="38" t="s">
        <v>42</v>
      </c>
      <c r="E87" s="118" t="s">
        <v>42</v>
      </c>
      <c r="F87" s="119"/>
      <c r="G87" s="115" t="s">
        <v>42</v>
      </c>
      <c r="H87" s="117"/>
    </row>
    <row r="88" spans="1:8" ht="17.25" customHeight="1" thickBot="1" x14ac:dyDescent="0.4">
      <c r="A88" s="36" t="s">
        <v>98</v>
      </c>
      <c r="B88" s="37">
        <v>0</v>
      </c>
      <c r="C88" s="37">
        <v>0</v>
      </c>
      <c r="D88" s="38" t="s">
        <v>42</v>
      </c>
      <c r="E88" s="115" t="s">
        <v>42</v>
      </c>
      <c r="F88" s="116"/>
      <c r="G88" s="115" t="s">
        <v>42</v>
      </c>
      <c r="H88" s="117"/>
    </row>
    <row r="89" spans="1:8" ht="17.25" customHeight="1" thickBot="1" x14ac:dyDescent="0.4">
      <c r="A89" s="36" t="s">
        <v>99</v>
      </c>
      <c r="B89" s="37">
        <v>0</v>
      </c>
      <c r="C89" s="37">
        <v>0</v>
      </c>
      <c r="D89" s="39"/>
      <c r="E89" s="124"/>
      <c r="F89" s="125"/>
      <c r="G89" s="121"/>
      <c r="H89" s="123"/>
    </row>
    <row r="90" spans="1:8" ht="17.25" customHeight="1" thickBot="1" x14ac:dyDescent="0.4">
      <c r="A90" s="36" t="s">
        <v>100</v>
      </c>
      <c r="B90" s="37">
        <v>0</v>
      </c>
      <c r="C90" s="37">
        <v>0</v>
      </c>
      <c r="D90" s="39"/>
      <c r="E90" s="121"/>
      <c r="F90" s="122"/>
      <c r="G90" s="121"/>
      <c r="H90" s="123"/>
    </row>
    <row r="91" spans="1:8" ht="17.25" customHeight="1" thickBot="1" x14ac:dyDescent="0.4">
      <c r="A91" s="36" t="s">
        <v>101</v>
      </c>
      <c r="B91" s="37">
        <v>0</v>
      </c>
      <c r="C91" s="37">
        <v>0</v>
      </c>
      <c r="D91" s="39"/>
      <c r="E91" s="121"/>
      <c r="F91" s="122"/>
      <c r="G91" s="121"/>
      <c r="H91" s="123"/>
    </row>
    <row r="92" spans="1:8" ht="16.2" thickBot="1" x14ac:dyDescent="0.4">
      <c r="A92" s="36" t="s">
        <v>102</v>
      </c>
      <c r="B92" s="37">
        <v>0</v>
      </c>
      <c r="C92" s="37">
        <v>0</v>
      </c>
    </row>
    <row r="93" spans="1:8" ht="16.2" thickBot="1" x14ac:dyDescent="0.4">
      <c r="A93" s="36" t="s">
        <v>103</v>
      </c>
      <c r="B93" s="37">
        <v>0</v>
      </c>
      <c r="C93" s="37">
        <v>0</v>
      </c>
    </row>
    <row r="94" spans="1:8" ht="16.2" thickBot="1" x14ac:dyDescent="0.4">
      <c r="A94" s="36" t="s">
        <v>104</v>
      </c>
      <c r="B94" s="37">
        <v>0</v>
      </c>
      <c r="C94" s="37">
        <v>0</v>
      </c>
    </row>
    <row r="95" spans="1:8" ht="16.2" thickBot="1" x14ac:dyDescent="0.4">
      <c r="A95" s="36" t="s">
        <v>105</v>
      </c>
      <c r="B95" s="37">
        <v>0</v>
      </c>
      <c r="C95" s="37">
        <v>0</v>
      </c>
    </row>
    <row r="96" spans="1:8" ht="16.2" thickBot="1" x14ac:dyDescent="0.4">
      <c r="A96" s="36" t="s">
        <v>55</v>
      </c>
      <c r="B96" s="37">
        <v>0</v>
      </c>
      <c r="C96" s="37">
        <v>0</v>
      </c>
    </row>
    <row r="97" spans="1:7" ht="10.35" customHeight="1" thickBot="1" x14ac:dyDescent="0.4"/>
    <row r="98" spans="1:7" ht="20.100000000000001" customHeight="1" thickBot="1" x14ac:dyDescent="0.4">
      <c r="A98" s="83" t="s">
        <v>106</v>
      </c>
      <c r="B98" s="83"/>
      <c r="C98" s="83"/>
    </row>
    <row r="99" spans="1:7" ht="16.2" thickBot="1" x14ac:dyDescent="0.4">
      <c r="A99" s="33" t="s">
        <v>107</v>
      </c>
      <c r="B99" s="33" t="s">
        <v>108</v>
      </c>
      <c r="C99" s="33" t="s">
        <v>109</v>
      </c>
    </row>
    <row r="100" spans="1:7" ht="18.75" customHeight="1" thickBot="1" x14ac:dyDescent="0.4">
      <c r="A100" s="40" t="s">
        <v>42</v>
      </c>
      <c r="B100" s="41" t="s">
        <v>42</v>
      </c>
      <c r="C100" s="41" t="s">
        <v>42</v>
      </c>
    </row>
    <row r="101" spans="1:7" ht="17.25" customHeight="1" thickBot="1" x14ac:dyDescent="0.4">
      <c r="A101" s="40" t="s">
        <v>42</v>
      </c>
      <c r="B101" s="41" t="s">
        <v>42</v>
      </c>
      <c r="C101" s="41" t="s">
        <v>42</v>
      </c>
    </row>
    <row r="102" spans="1:7" ht="16.2" thickBot="1" x14ac:dyDescent="0.4">
      <c r="A102" s="40" t="s">
        <v>42</v>
      </c>
      <c r="B102" s="41" t="s">
        <v>42</v>
      </c>
      <c r="C102" s="41" t="s">
        <v>42</v>
      </c>
      <c r="D102" s="42"/>
      <c r="E102" s="43"/>
      <c r="F102" s="43"/>
      <c r="G102" s="43"/>
    </row>
    <row r="103" spans="1:7" ht="16.2" thickBot="1" x14ac:dyDescent="0.4">
      <c r="A103" s="87" t="s">
        <v>110</v>
      </c>
      <c r="B103" s="87"/>
      <c r="C103" s="87"/>
      <c r="D103" s="42"/>
      <c r="E103" s="44"/>
      <c r="F103" s="44"/>
      <c r="G103" s="44"/>
    </row>
    <row r="104" spans="1:7" ht="16.2" thickBot="1" x14ac:dyDescent="0.4">
      <c r="A104" s="67" t="s">
        <v>111</v>
      </c>
      <c r="B104" s="67"/>
      <c r="C104" s="18" t="s">
        <v>42</v>
      </c>
      <c r="D104" s="42"/>
      <c r="E104" s="44"/>
      <c r="F104" s="44"/>
      <c r="G104" s="44"/>
    </row>
    <row r="105" spans="1:7" ht="16.2" thickBot="1" x14ac:dyDescent="0.4">
      <c r="A105" s="67" t="s">
        <v>112</v>
      </c>
      <c r="B105" s="67"/>
      <c r="C105" s="18" t="s">
        <v>42</v>
      </c>
      <c r="D105" s="42"/>
      <c r="E105" s="44"/>
      <c r="F105" s="44"/>
      <c r="G105" s="44"/>
    </row>
  </sheetData>
  <sheetProtection algorithmName="SHA-512" hashValue="pqlhT50WCbgcTaq2MUOoSuiHnhvXzYc4fwhAdpYicrcWrJ3TnmOF4blX3fx/ncjx7Hx/4uAuH35wKSkEr7p76g==" saltValue="TqFl07I632kAIS02ys7i2A==" spinCount="100000" sheet="1" objects="1" scenarios="1"/>
  <dataConsolidate/>
  <mergeCells count="133">
    <mergeCell ref="A104:B104"/>
    <mergeCell ref="A105:B105"/>
    <mergeCell ref="E90:F90"/>
    <mergeCell ref="G90:H90"/>
    <mergeCell ref="E91:F91"/>
    <mergeCell ref="G91:H91"/>
    <mergeCell ref="A98:C98"/>
    <mergeCell ref="A103:C103"/>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A78:C78"/>
    <mergeCell ref="D78:H78"/>
    <mergeCell ref="E79:F79"/>
    <mergeCell ref="G79:H79"/>
    <mergeCell ref="E80:F80"/>
    <mergeCell ref="G80:H80"/>
    <mergeCell ref="E74:F74"/>
    <mergeCell ref="G74:H74"/>
    <mergeCell ref="E75:F75"/>
    <mergeCell ref="G75:H75"/>
    <mergeCell ref="E76:F76"/>
    <mergeCell ref="G76:H76"/>
    <mergeCell ref="E71:F71"/>
    <mergeCell ref="G71:H71"/>
    <mergeCell ref="E72:F72"/>
    <mergeCell ref="G72:H72"/>
    <mergeCell ref="E73:F73"/>
    <mergeCell ref="G73:H73"/>
    <mergeCell ref="E68:F68"/>
    <mergeCell ref="G68:H68"/>
    <mergeCell ref="E69:F69"/>
    <mergeCell ref="G69:H69"/>
    <mergeCell ref="E70:F70"/>
    <mergeCell ref="G70:H70"/>
    <mergeCell ref="A38:C38"/>
    <mergeCell ref="D38:H38"/>
    <mergeCell ref="A51:C51"/>
    <mergeCell ref="D51:H51"/>
    <mergeCell ref="A67:C67"/>
    <mergeCell ref="D67:H67"/>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9"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Bonds\DE\Commerzbank AG\2018\01 Monitoring-Unterlagen\Surveillance Report\Q3-2019\Mortgage\[20191016-CB-SurvReport-V005-Commerzbank AG-Mortgage-2019Q3.xlsm]Lists'!#REF!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F35"/>
  <sheetViews>
    <sheetView showGridLines="0" zoomScale="70" zoomScaleNormal="70" workbookViewId="0">
      <selection activeCell="A64" sqref="A64:XFD69"/>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7" customFormat="1" ht="25.5" customHeight="1" x14ac:dyDescent="0.55000000000000004">
      <c r="A1" s="45" t="s">
        <v>0</v>
      </c>
      <c r="B1" s="46"/>
      <c r="C1" s="46"/>
      <c r="D1" s="46"/>
      <c r="E1" s="46"/>
      <c r="F1" s="46"/>
    </row>
    <row r="2" spans="1:6" s="47" customFormat="1" ht="21" customHeight="1" x14ac:dyDescent="0.5">
      <c r="A2" s="48" t="s">
        <v>1</v>
      </c>
      <c r="B2" s="49"/>
      <c r="C2" s="50"/>
      <c r="D2" s="50"/>
      <c r="E2" s="50"/>
      <c r="F2" s="50"/>
    </row>
    <row r="3" spans="1:6" s="47" customFormat="1" ht="21" customHeight="1" x14ac:dyDescent="0.5">
      <c r="A3" s="48" t="s">
        <v>2</v>
      </c>
      <c r="B3" s="49"/>
      <c r="C3" s="50"/>
      <c r="D3" s="50"/>
      <c r="E3" s="50"/>
      <c r="F3" s="50"/>
    </row>
    <row r="4" spans="1:6" s="47" customFormat="1" ht="4.5" customHeight="1" thickBot="1" x14ac:dyDescent="0.55000000000000004">
      <c r="A4" s="48"/>
      <c r="B4" s="49"/>
      <c r="C4" s="50"/>
      <c r="D4" s="50"/>
      <c r="E4" s="50"/>
      <c r="F4" s="50"/>
    </row>
    <row r="5" spans="1:6" s="47" customFormat="1" ht="20.100000000000001" customHeight="1" thickBot="1" x14ac:dyDescent="0.35">
      <c r="A5" s="51" t="s">
        <v>113</v>
      </c>
      <c r="B5" s="52"/>
      <c r="C5" s="52"/>
      <c r="D5" s="52"/>
      <c r="E5" s="52"/>
      <c r="F5" s="52"/>
    </row>
    <row r="6" spans="1:6" s="56" customFormat="1" ht="17.399999999999999" customHeight="1" thickBot="1" x14ac:dyDescent="0.35">
      <c r="A6" s="53" t="s">
        <v>24</v>
      </c>
      <c r="B6" s="54" t="s">
        <v>114</v>
      </c>
      <c r="C6" s="54" t="s">
        <v>115</v>
      </c>
      <c r="D6" s="54" t="s">
        <v>116</v>
      </c>
      <c r="E6" s="54" t="s">
        <v>117</v>
      </c>
      <c r="F6" s="55" t="s">
        <v>118</v>
      </c>
    </row>
    <row r="7" spans="1:6" ht="17.850000000000001" customHeight="1" thickBot="1" x14ac:dyDescent="0.35">
      <c r="A7" s="57" t="s">
        <v>1</v>
      </c>
      <c r="B7" s="58" t="s">
        <v>119</v>
      </c>
      <c r="C7" s="58" t="s">
        <v>120</v>
      </c>
      <c r="D7" s="59">
        <v>0.25</v>
      </c>
      <c r="E7" s="60">
        <v>42208</v>
      </c>
      <c r="F7" s="61">
        <v>44035</v>
      </c>
    </row>
    <row r="8" spans="1:6" ht="17.850000000000001" customHeight="1" thickBot="1" x14ac:dyDescent="0.35">
      <c r="A8" s="57" t="s">
        <v>1</v>
      </c>
      <c r="B8" s="58" t="s">
        <v>121</v>
      </c>
      <c r="C8" s="58" t="s">
        <v>120</v>
      </c>
      <c r="D8" s="59">
        <v>0.125</v>
      </c>
      <c r="E8" s="60">
        <v>43080</v>
      </c>
      <c r="F8" s="61">
        <v>45089</v>
      </c>
    </row>
    <row r="9" spans="1:6" ht="17.850000000000001" customHeight="1" thickBot="1" x14ac:dyDescent="0.35">
      <c r="A9" s="57" t="s">
        <v>1</v>
      </c>
      <c r="B9" s="58" t="s">
        <v>122</v>
      </c>
      <c r="C9" s="58" t="s">
        <v>120</v>
      </c>
      <c r="D9" s="59">
        <v>1.25</v>
      </c>
      <c r="E9" s="60">
        <v>43474</v>
      </c>
      <c r="F9" s="61">
        <v>48953</v>
      </c>
    </row>
    <row r="10" spans="1:6" ht="17.850000000000001" customHeight="1" thickBot="1" x14ac:dyDescent="0.35">
      <c r="A10" s="57" t="s">
        <v>1</v>
      </c>
      <c r="B10" s="58" t="s">
        <v>123</v>
      </c>
      <c r="C10" s="58" t="s">
        <v>120</v>
      </c>
      <c r="D10" s="59">
        <v>2.875</v>
      </c>
      <c r="E10" s="60">
        <v>40456</v>
      </c>
      <c r="F10" s="61">
        <v>44109</v>
      </c>
    </row>
    <row r="11" spans="1:6" ht="17.850000000000001" customHeight="1" thickBot="1" x14ac:dyDescent="0.35">
      <c r="A11" s="57" t="s">
        <v>1</v>
      </c>
      <c r="B11" s="58" t="s">
        <v>124</v>
      </c>
      <c r="C11" s="58" t="s">
        <v>120</v>
      </c>
      <c r="D11" s="59">
        <v>0.22800000000000001</v>
      </c>
      <c r="E11" s="60">
        <v>43591</v>
      </c>
      <c r="F11" s="61">
        <v>46148</v>
      </c>
    </row>
    <row r="12" spans="1:6" ht="17.850000000000001" customHeight="1" thickBot="1" x14ac:dyDescent="0.35">
      <c r="A12" s="57" t="s">
        <v>1</v>
      </c>
      <c r="B12" s="58" t="s">
        <v>125</v>
      </c>
      <c r="C12" s="58" t="s">
        <v>120</v>
      </c>
      <c r="D12" s="59">
        <v>2</v>
      </c>
      <c r="E12" s="60">
        <v>41604</v>
      </c>
      <c r="F12" s="61">
        <v>45257</v>
      </c>
    </row>
    <row r="13" spans="1:6" ht="17.850000000000001" customHeight="1" thickBot="1" x14ac:dyDescent="0.35">
      <c r="A13" s="57" t="s">
        <v>1</v>
      </c>
      <c r="B13" s="58" t="s">
        <v>126</v>
      </c>
      <c r="C13" s="58" t="s">
        <v>120</v>
      </c>
      <c r="D13" s="59">
        <v>0.05</v>
      </c>
      <c r="E13" s="60">
        <v>42562</v>
      </c>
      <c r="F13" s="61">
        <v>45484</v>
      </c>
    </row>
    <row r="14" spans="1:6" ht="17.850000000000001" customHeight="1" thickBot="1" x14ac:dyDescent="0.35">
      <c r="A14" s="57" t="s">
        <v>1</v>
      </c>
      <c r="B14" s="58" t="s">
        <v>127</v>
      </c>
      <c r="C14" s="58" t="s">
        <v>120</v>
      </c>
      <c r="D14" s="59">
        <v>0.625</v>
      </c>
      <c r="E14" s="60">
        <v>43248</v>
      </c>
      <c r="F14" s="61">
        <v>45805</v>
      </c>
    </row>
    <row r="15" spans="1:6" ht="17.850000000000001" customHeight="1" thickBot="1" x14ac:dyDescent="0.35">
      <c r="A15" s="57" t="s">
        <v>1</v>
      </c>
      <c r="B15" s="58" t="s">
        <v>128</v>
      </c>
      <c r="C15" s="58" t="s">
        <v>129</v>
      </c>
      <c r="D15" s="59" t="s">
        <v>130</v>
      </c>
      <c r="E15" s="60">
        <v>39967</v>
      </c>
      <c r="F15" s="61">
        <v>45446</v>
      </c>
    </row>
    <row r="16" spans="1:6" ht="17.850000000000001" customHeight="1" thickBot="1" x14ac:dyDescent="0.35">
      <c r="A16" s="57" t="s">
        <v>1</v>
      </c>
      <c r="B16" s="58" t="s">
        <v>131</v>
      </c>
      <c r="C16" s="58" t="s">
        <v>120</v>
      </c>
      <c r="D16" s="59">
        <v>4.125</v>
      </c>
      <c r="E16" s="60">
        <v>40640</v>
      </c>
      <c r="F16" s="61">
        <v>44293</v>
      </c>
    </row>
    <row r="17" spans="1:6" ht="17.850000000000001" customHeight="1" thickBot="1" x14ac:dyDescent="0.35">
      <c r="A17" s="57" t="s">
        <v>1</v>
      </c>
      <c r="B17" s="58" t="s">
        <v>132</v>
      </c>
      <c r="C17" s="58" t="s">
        <v>120</v>
      </c>
      <c r="D17" s="59">
        <v>0.3</v>
      </c>
      <c r="E17" s="60">
        <v>42041</v>
      </c>
      <c r="F17" s="61">
        <v>44599</v>
      </c>
    </row>
    <row r="18" spans="1:6" ht="17.850000000000001" customHeight="1" thickBot="1" x14ac:dyDescent="0.35">
      <c r="A18" s="57" t="s">
        <v>1</v>
      </c>
      <c r="B18" s="58" t="s">
        <v>133</v>
      </c>
      <c r="C18" s="58" t="s">
        <v>120</v>
      </c>
      <c r="D18" s="59">
        <v>0.625</v>
      </c>
      <c r="E18" s="60">
        <v>42971</v>
      </c>
      <c r="F18" s="61">
        <v>46623</v>
      </c>
    </row>
    <row r="19" spans="1:6" ht="17.850000000000001" customHeight="1" thickBot="1" x14ac:dyDescent="0.35">
      <c r="A19" s="57" t="s">
        <v>1</v>
      </c>
      <c r="B19" s="58" t="s">
        <v>134</v>
      </c>
      <c r="C19" s="58" t="s">
        <v>120</v>
      </c>
      <c r="D19" s="59">
        <v>0.05</v>
      </c>
      <c r="E19" s="60">
        <v>43371</v>
      </c>
      <c r="F19" s="61">
        <v>44774</v>
      </c>
    </row>
    <row r="20" spans="1:6" ht="17.850000000000001" customHeight="1" thickBot="1" x14ac:dyDescent="0.35">
      <c r="A20" s="57" t="s">
        <v>1</v>
      </c>
      <c r="B20" s="58" t="s">
        <v>135</v>
      </c>
      <c r="C20" s="58" t="s">
        <v>120</v>
      </c>
      <c r="D20" s="59">
        <v>0.875</v>
      </c>
      <c r="E20" s="60">
        <v>42254</v>
      </c>
      <c r="F20" s="61">
        <v>45908</v>
      </c>
    </row>
    <row r="21" spans="1:6" ht="17.850000000000001" customHeight="1" thickBot="1" x14ac:dyDescent="0.35">
      <c r="A21" s="57" t="s">
        <v>1</v>
      </c>
      <c r="B21" s="58" t="s">
        <v>136</v>
      </c>
      <c r="C21" s="58" t="s">
        <v>120</v>
      </c>
      <c r="D21" s="59">
        <v>0.625</v>
      </c>
      <c r="E21" s="60">
        <v>43172</v>
      </c>
      <c r="F21" s="61">
        <v>45729</v>
      </c>
    </row>
    <row r="22" spans="1:6" ht="17.850000000000001" customHeight="1" thickBot="1" x14ac:dyDescent="0.35">
      <c r="A22" s="57" t="s">
        <v>1</v>
      </c>
      <c r="B22" s="58" t="s">
        <v>137</v>
      </c>
      <c r="C22" s="58" t="s">
        <v>120</v>
      </c>
      <c r="D22" s="59">
        <v>0.23499999999999999</v>
      </c>
      <c r="E22" s="60">
        <v>43565</v>
      </c>
      <c r="F22" s="61">
        <v>46122</v>
      </c>
    </row>
    <row r="23" spans="1:6" ht="17.850000000000001" customHeight="1" thickBot="1" x14ac:dyDescent="0.35">
      <c r="A23" s="57" t="s">
        <v>1</v>
      </c>
      <c r="B23" s="58" t="s">
        <v>138</v>
      </c>
      <c r="C23" s="58" t="s">
        <v>120</v>
      </c>
      <c r="D23" s="59">
        <v>2.625</v>
      </c>
      <c r="E23" s="60">
        <v>40459</v>
      </c>
      <c r="F23" s="61">
        <v>43746</v>
      </c>
    </row>
    <row r="24" spans="1:6" ht="17.850000000000001" customHeight="1" thickBot="1" x14ac:dyDescent="0.35">
      <c r="A24" s="57" t="s">
        <v>1</v>
      </c>
      <c r="B24" s="58" t="s">
        <v>139</v>
      </c>
      <c r="C24" s="58" t="s">
        <v>120</v>
      </c>
      <c r="D24" s="59">
        <v>1.625</v>
      </c>
      <c r="E24" s="60">
        <v>41564</v>
      </c>
      <c r="F24" s="61">
        <v>44123</v>
      </c>
    </row>
    <row r="25" spans="1:6" ht="17.850000000000001" customHeight="1" thickBot="1" x14ac:dyDescent="0.35">
      <c r="A25" s="57" t="s">
        <v>1</v>
      </c>
      <c r="B25" s="58" t="s">
        <v>140</v>
      </c>
      <c r="C25" s="58" t="s">
        <v>120</v>
      </c>
      <c r="D25" s="59">
        <v>0.125</v>
      </c>
      <c r="E25" s="60">
        <v>42612</v>
      </c>
      <c r="F25" s="61">
        <v>46371</v>
      </c>
    </row>
    <row r="26" spans="1:6" ht="17.850000000000001" customHeight="1" thickBot="1" x14ac:dyDescent="0.35">
      <c r="A26" s="57" t="s">
        <v>1</v>
      </c>
      <c r="B26" s="58" t="s">
        <v>141</v>
      </c>
      <c r="C26" s="58" t="s">
        <v>120</v>
      </c>
      <c r="D26" s="59">
        <v>0.875</v>
      </c>
      <c r="E26" s="60">
        <v>43257</v>
      </c>
      <c r="F26" s="61">
        <v>46910</v>
      </c>
    </row>
    <row r="27" spans="1:6" ht="17.850000000000001" customHeight="1" thickBot="1" x14ac:dyDescent="0.35">
      <c r="A27" s="57" t="s">
        <v>1</v>
      </c>
      <c r="B27" s="58" t="s">
        <v>142</v>
      </c>
      <c r="C27" s="58" t="s">
        <v>120</v>
      </c>
      <c r="D27" s="59">
        <v>0.25</v>
      </c>
      <c r="E27" s="60">
        <v>42065</v>
      </c>
      <c r="F27" s="61">
        <v>44257</v>
      </c>
    </row>
    <row r="28" spans="1:6" ht="17.850000000000001" customHeight="1" thickBot="1" x14ac:dyDescent="0.35">
      <c r="A28" s="57" t="s">
        <v>1</v>
      </c>
      <c r="B28" s="58" t="s">
        <v>143</v>
      </c>
      <c r="C28" s="58" t="s">
        <v>120</v>
      </c>
      <c r="D28" s="59">
        <v>0.26500000000000001</v>
      </c>
      <c r="E28" s="60">
        <v>43080</v>
      </c>
      <c r="F28" s="61">
        <v>45454</v>
      </c>
    </row>
    <row r="29" spans="1:6" ht="17.850000000000001" customHeight="1" thickBot="1" x14ac:dyDescent="0.35">
      <c r="A29" s="57" t="s">
        <v>1</v>
      </c>
      <c r="B29" s="58" t="s">
        <v>144</v>
      </c>
      <c r="C29" s="58" t="s">
        <v>120</v>
      </c>
      <c r="D29" s="59">
        <v>0.125</v>
      </c>
      <c r="E29" s="60">
        <v>43474</v>
      </c>
      <c r="F29" s="61">
        <v>45300</v>
      </c>
    </row>
    <row r="30" spans="1:6" ht="17.850000000000001" customHeight="1" thickBot="1" x14ac:dyDescent="0.35">
      <c r="A30" s="57" t="s">
        <v>1</v>
      </c>
      <c r="B30" s="58" t="s">
        <v>145</v>
      </c>
      <c r="C30" s="58" t="s">
        <v>120</v>
      </c>
      <c r="D30" s="59">
        <v>3.25</v>
      </c>
      <c r="E30" s="60">
        <v>40388</v>
      </c>
      <c r="F30" s="61">
        <v>44041</v>
      </c>
    </row>
    <row r="31" spans="1:6" ht="17.850000000000001" customHeight="1" thickBot="1" x14ac:dyDescent="0.35">
      <c r="A31" s="57" t="s">
        <v>1</v>
      </c>
      <c r="B31" s="58" t="s">
        <v>146</v>
      </c>
      <c r="C31" s="58" t="s">
        <v>120</v>
      </c>
      <c r="D31" s="59">
        <v>0.5</v>
      </c>
      <c r="E31" s="60">
        <v>42530</v>
      </c>
      <c r="F31" s="61">
        <v>46182</v>
      </c>
    </row>
    <row r="32" spans="1:6" ht="17.850000000000001" customHeight="1" thickBot="1" x14ac:dyDescent="0.35">
      <c r="A32" s="57" t="s">
        <v>1</v>
      </c>
      <c r="B32" s="58" t="s">
        <v>147</v>
      </c>
      <c r="C32" s="58" t="s">
        <v>120</v>
      </c>
      <c r="D32" s="59">
        <v>0.875</v>
      </c>
      <c r="E32" s="60">
        <v>43206</v>
      </c>
      <c r="F32" s="61">
        <v>46861</v>
      </c>
    </row>
    <row r="33" spans="1:6" ht="17.850000000000001" customHeight="1" thickBot="1" x14ac:dyDescent="0.35">
      <c r="A33" s="57" t="s">
        <v>1</v>
      </c>
      <c r="B33" s="58" t="s">
        <v>148</v>
      </c>
      <c r="C33" s="58" t="s">
        <v>120</v>
      </c>
      <c r="D33" s="59">
        <v>0.25</v>
      </c>
      <c r="E33" s="60">
        <v>42030</v>
      </c>
      <c r="F33" s="61">
        <v>44587</v>
      </c>
    </row>
    <row r="34" spans="1:6" ht="17.850000000000001" customHeight="1" thickBot="1" x14ac:dyDescent="0.35">
      <c r="A34" s="57" t="s">
        <v>1</v>
      </c>
      <c r="B34" s="58" t="s">
        <v>149</v>
      </c>
      <c r="C34" s="58" t="s">
        <v>120</v>
      </c>
      <c r="D34" s="59">
        <v>0.125</v>
      </c>
      <c r="E34" s="60">
        <v>42697</v>
      </c>
      <c r="F34" s="61">
        <v>44980</v>
      </c>
    </row>
    <row r="35" spans="1:6" ht="17.25" customHeight="1" thickBot="1" x14ac:dyDescent="0.35">
      <c r="A35" s="57" t="s">
        <v>1</v>
      </c>
      <c r="B35" s="58" t="s">
        <v>150</v>
      </c>
      <c r="C35" s="58" t="s">
        <v>120</v>
      </c>
      <c r="D35" s="59">
        <v>0.25</v>
      </c>
      <c r="E35" s="60">
        <v>43264</v>
      </c>
      <c r="F35" s="61">
        <v>45182</v>
      </c>
    </row>
  </sheetData>
  <sheetProtection algorithmName="SHA-512" hashValue="N3BPjNvDI1MrOuI8TkNLIBEed2TFWgyg+VUZi+w6uWUVDcn3k6v61Go6bfzuv3uBNMHx2yyJi2Csaqmmrm9JWQ==" saltValue="dTe0aTtpoyAoxuHP06Woq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41"/>
  <sheetViews>
    <sheetView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2" customFormat="1" ht="4.5" customHeight="1" thickBot="1" x14ac:dyDescent="0.55000000000000004">
      <c r="A4" s="5"/>
      <c r="B4" s="6"/>
      <c r="C4" s="7"/>
    </row>
    <row r="5" spans="1:3" s="62" customFormat="1" ht="20.100000000000001" customHeight="1" thickBot="1" x14ac:dyDescent="0.4">
      <c r="A5" s="63" t="s">
        <v>151</v>
      </c>
      <c r="B5" s="64"/>
      <c r="C5" s="64"/>
    </row>
    <row r="6" spans="1:3" ht="48" customHeight="1" thickBot="1" x14ac:dyDescent="0.35">
      <c r="A6" s="126"/>
      <c r="B6" s="126"/>
      <c r="C6" s="126"/>
    </row>
    <row r="7" spans="1:3" s="56" customFormat="1" ht="17.399999999999999" customHeight="1" thickBot="1" x14ac:dyDescent="0.35">
      <c r="A7" s="53" t="s">
        <v>152</v>
      </c>
      <c r="B7" s="54" t="s">
        <v>153</v>
      </c>
      <c r="C7" s="55" t="s">
        <v>154</v>
      </c>
    </row>
    <row r="8" spans="1:3" ht="17.100000000000001" customHeight="1" thickBot="1" x14ac:dyDescent="0.35">
      <c r="A8" s="57" t="s">
        <v>8</v>
      </c>
      <c r="B8" s="58" t="s">
        <v>24</v>
      </c>
      <c r="C8" s="65" t="s">
        <v>155</v>
      </c>
    </row>
    <row r="9" spans="1:3" ht="30" customHeight="1" thickBot="1" x14ac:dyDescent="0.35">
      <c r="A9" s="57" t="s">
        <v>11</v>
      </c>
      <c r="B9" s="58" t="s">
        <v>156</v>
      </c>
      <c r="C9" s="65" t="s">
        <v>157</v>
      </c>
    </row>
    <row r="10" spans="1:3" ht="17.100000000000001" customHeight="1" thickBot="1" x14ac:dyDescent="0.35">
      <c r="A10" s="57" t="s">
        <v>13</v>
      </c>
      <c r="B10" s="58" t="s">
        <v>24</v>
      </c>
      <c r="C10" s="65" t="s">
        <v>158</v>
      </c>
    </row>
    <row r="11" spans="1:3" ht="17.100000000000001" customHeight="1" thickBot="1" x14ac:dyDescent="0.35">
      <c r="A11" s="57" t="s">
        <v>15</v>
      </c>
      <c r="B11" s="58" t="s">
        <v>24</v>
      </c>
      <c r="C11" s="65" t="s">
        <v>159</v>
      </c>
    </row>
    <row r="12" spans="1:3" ht="17.100000000000001" customHeight="1" thickBot="1" x14ac:dyDescent="0.35">
      <c r="A12" s="57" t="s">
        <v>17</v>
      </c>
      <c r="B12" s="58" t="s">
        <v>24</v>
      </c>
      <c r="C12" s="65" t="s">
        <v>160</v>
      </c>
    </row>
    <row r="13" spans="1:3" ht="17.100000000000001" customHeight="1" thickBot="1" x14ac:dyDescent="0.35">
      <c r="A13" s="57" t="s">
        <v>18</v>
      </c>
      <c r="B13" s="58" t="s">
        <v>24</v>
      </c>
      <c r="C13" s="65" t="s">
        <v>161</v>
      </c>
    </row>
    <row r="14" spans="1:3" ht="56.1" customHeight="1" thickBot="1" x14ac:dyDescent="0.35">
      <c r="A14" s="57" t="s">
        <v>6</v>
      </c>
      <c r="B14" s="58" t="s">
        <v>24</v>
      </c>
      <c r="C14" s="65" t="s">
        <v>162</v>
      </c>
    </row>
    <row r="15" spans="1:3" ht="56.1" customHeight="1" thickBot="1" x14ac:dyDescent="0.35">
      <c r="A15" s="57" t="s">
        <v>10</v>
      </c>
      <c r="B15" s="58" t="s">
        <v>24</v>
      </c>
      <c r="C15" s="65" t="s">
        <v>163</v>
      </c>
    </row>
    <row r="16" spans="1:3" ht="17.100000000000001" customHeight="1" thickBot="1" x14ac:dyDescent="0.35">
      <c r="A16" s="57" t="s">
        <v>16</v>
      </c>
      <c r="B16" s="58" t="s">
        <v>24</v>
      </c>
      <c r="C16" s="65" t="s">
        <v>164</v>
      </c>
    </row>
    <row r="17" spans="1:3" ht="30" customHeight="1" thickBot="1" x14ac:dyDescent="0.35">
      <c r="A17" s="57" t="s">
        <v>26</v>
      </c>
      <c r="B17" s="58" t="s">
        <v>156</v>
      </c>
      <c r="C17" s="65" t="s">
        <v>165</v>
      </c>
    </row>
    <row r="18" spans="1:3" ht="30" customHeight="1" thickBot="1" x14ac:dyDescent="0.35">
      <c r="A18" s="57" t="s">
        <v>29</v>
      </c>
      <c r="B18" s="58" t="s">
        <v>156</v>
      </c>
      <c r="C18" s="65" t="s">
        <v>166</v>
      </c>
    </row>
    <row r="19" spans="1:3" ht="17.100000000000001" customHeight="1" thickBot="1" x14ac:dyDescent="0.35">
      <c r="A19" s="57" t="s">
        <v>167</v>
      </c>
      <c r="B19" s="58" t="s">
        <v>156</v>
      </c>
      <c r="C19" s="65" t="s">
        <v>168</v>
      </c>
    </row>
    <row r="20" spans="1:3" ht="30" customHeight="1" thickBot="1" x14ac:dyDescent="0.35">
      <c r="A20" s="57" t="s">
        <v>169</v>
      </c>
      <c r="B20" s="58" t="s">
        <v>156</v>
      </c>
      <c r="C20" s="65" t="s">
        <v>170</v>
      </c>
    </row>
    <row r="21" spans="1:3" ht="30" customHeight="1" thickBot="1" x14ac:dyDescent="0.35">
      <c r="A21" s="57" t="s">
        <v>171</v>
      </c>
      <c r="B21" s="58" t="s">
        <v>156</v>
      </c>
      <c r="C21" s="65" t="s">
        <v>172</v>
      </c>
    </row>
    <row r="22" spans="1:3" ht="30" customHeight="1" thickBot="1" x14ac:dyDescent="0.35">
      <c r="A22" s="57" t="s">
        <v>173</v>
      </c>
      <c r="B22" s="58" t="s">
        <v>156</v>
      </c>
      <c r="C22" s="65" t="s">
        <v>174</v>
      </c>
    </row>
    <row r="23" spans="1:3" ht="30" customHeight="1" thickBot="1" x14ac:dyDescent="0.35">
      <c r="A23" s="57" t="s">
        <v>175</v>
      </c>
      <c r="B23" s="58" t="s">
        <v>156</v>
      </c>
      <c r="C23" s="65" t="s">
        <v>176</v>
      </c>
    </row>
    <row r="24" spans="1:3" ht="17.100000000000001" customHeight="1" thickBot="1" x14ac:dyDescent="0.35">
      <c r="A24" s="57" t="s">
        <v>25</v>
      </c>
      <c r="B24" s="58" t="s">
        <v>156</v>
      </c>
      <c r="C24" s="65" t="s">
        <v>177</v>
      </c>
    </row>
    <row r="25" spans="1:3" ht="17.100000000000001" customHeight="1" thickBot="1" x14ac:dyDescent="0.35">
      <c r="A25" s="57" t="s">
        <v>178</v>
      </c>
      <c r="B25" s="58" t="s">
        <v>156</v>
      </c>
      <c r="C25" s="65" t="s">
        <v>179</v>
      </c>
    </row>
    <row r="26" spans="1:3" ht="17.100000000000001" customHeight="1" thickBot="1" x14ac:dyDescent="0.35">
      <c r="A26" s="57" t="s">
        <v>180</v>
      </c>
      <c r="B26" s="58" t="s">
        <v>156</v>
      </c>
      <c r="C26" s="65" t="s">
        <v>181</v>
      </c>
    </row>
    <row r="27" spans="1:3" ht="30" customHeight="1" thickBot="1" x14ac:dyDescent="0.35">
      <c r="A27" s="57" t="s">
        <v>33</v>
      </c>
      <c r="B27" s="58" t="s">
        <v>156</v>
      </c>
      <c r="C27" s="65" t="s">
        <v>182</v>
      </c>
    </row>
    <row r="28" spans="1:3" ht="17.100000000000001" customHeight="1" thickBot="1" x14ac:dyDescent="0.35">
      <c r="A28" s="57" t="s">
        <v>35</v>
      </c>
      <c r="B28" s="58" t="s">
        <v>156</v>
      </c>
      <c r="C28" s="65" t="s">
        <v>183</v>
      </c>
    </row>
    <row r="29" spans="1:3" ht="17.100000000000001" customHeight="1" thickBot="1" x14ac:dyDescent="0.35">
      <c r="A29" s="57" t="s">
        <v>184</v>
      </c>
      <c r="B29" s="58" t="s">
        <v>24</v>
      </c>
      <c r="C29" s="65" t="s">
        <v>185</v>
      </c>
    </row>
    <row r="30" spans="1:3" ht="17.100000000000001" customHeight="1" thickBot="1" x14ac:dyDescent="0.35">
      <c r="A30" s="57" t="s">
        <v>186</v>
      </c>
      <c r="B30" s="58" t="s">
        <v>24</v>
      </c>
      <c r="C30" s="65" t="s">
        <v>187</v>
      </c>
    </row>
    <row r="31" spans="1:3" ht="17.100000000000001" customHeight="1" thickBot="1" x14ac:dyDescent="0.35">
      <c r="A31" s="57" t="s">
        <v>72</v>
      </c>
      <c r="B31" s="58" t="s">
        <v>24</v>
      </c>
      <c r="C31" s="65" t="s">
        <v>188</v>
      </c>
    </row>
    <row r="32" spans="1:3" ht="17.100000000000001" customHeight="1" thickBot="1" x14ac:dyDescent="0.35">
      <c r="A32" s="57" t="s">
        <v>109</v>
      </c>
      <c r="B32" s="58" t="s">
        <v>156</v>
      </c>
      <c r="C32" s="65" t="s">
        <v>189</v>
      </c>
    </row>
    <row r="33" spans="1:3" ht="17.100000000000001" customHeight="1" thickBot="1" x14ac:dyDescent="0.35">
      <c r="A33" s="57" t="s">
        <v>68</v>
      </c>
      <c r="B33" s="58" t="s">
        <v>24</v>
      </c>
      <c r="C33" s="65" t="s">
        <v>190</v>
      </c>
    </row>
    <row r="34" spans="1:3" ht="17.100000000000001" customHeight="1" thickBot="1" x14ac:dyDescent="0.35">
      <c r="A34" s="57" t="s">
        <v>69</v>
      </c>
      <c r="B34" s="58" t="s">
        <v>24</v>
      </c>
      <c r="C34" s="65" t="s">
        <v>191</v>
      </c>
    </row>
    <row r="35" spans="1:3" ht="17.100000000000001" customHeight="1" thickBot="1" x14ac:dyDescent="0.35">
      <c r="A35" s="57" t="s">
        <v>192</v>
      </c>
      <c r="B35" s="58" t="s">
        <v>156</v>
      </c>
      <c r="C35" s="65" t="s">
        <v>193</v>
      </c>
    </row>
    <row r="36" spans="1:3" ht="30" customHeight="1" thickBot="1" x14ac:dyDescent="0.35">
      <c r="A36" s="57" t="s">
        <v>88</v>
      </c>
      <c r="B36" s="58" t="s">
        <v>24</v>
      </c>
      <c r="C36" s="65" t="s">
        <v>194</v>
      </c>
    </row>
    <row r="37" spans="1:3" ht="30" customHeight="1" thickBot="1" x14ac:dyDescent="0.35">
      <c r="A37" s="57" t="s">
        <v>89</v>
      </c>
      <c r="B37" s="58" t="s">
        <v>24</v>
      </c>
      <c r="C37" s="65" t="s">
        <v>195</v>
      </c>
    </row>
    <row r="38" spans="1:3" ht="17.100000000000001" customHeight="1" thickBot="1" x14ac:dyDescent="0.35">
      <c r="A38" s="57" t="s">
        <v>196</v>
      </c>
      <c r="B38" s="58" t="s">
        <v>24</v>
      </c>
      <c r="C38" s="65" t="s">
        <v>197</v>
      </c>
    </row>
    <row r="39" spans="1:3" ht="17.100000000000001" customHeight="1" thickBot="1" x14ac:dyDescent="0.35">
      <c r="A39" s="57" t="s">
        <v>198</v>
      </c>
      <c r="B39" s="58" t="s">
        <v>24</v>
      </c>
      <c r="C39" s="65" t="s">
        <v>199</v>
      </c>
    </row>
    <row r="40" spans="1:3" ht="15" thickBot="1" x14ac:dyDescent="0.35">
      <c r="A40" s="57" t="s">
        <v>200</v>
      </c>
      <c r="B40" s="58" t="s">
        <v>201</v>
      </c>
      <c r="C40" s="65" t="s">
        <v>202</v>
      </c>
    </row>
    <row r="41" spans="1:3" ht="15" thickBot="1" x14ac:dyDescent="0.35">
      <c r="A41" s="57" t="s">
        <v>203</v>
      </c>
      <c r="B41" s="58" t="s">
        <v>201</v>
      </c>
      <c r="C41" s="65" t="s">
        <v>204</v>
      </c>
    </row>
  </sheetData>
  <sheetProtection algorithmName="SHA-512" hashValue="YNgMwhdMMsuKCIMmZlcHV0/zJjEQyp7/dH8TuaGYVocu6HNEt/Mka0/5+Z2xgyQTZ250tsRl4cF16Jmwz2yu5A==" saltValue="7WVxNFunhFPmsf3ac4kIWQ=="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zoomScaleNormal="100" workbookViewId="0">
      <selection activeCell="F10" sqref="F10:H10"/>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2" customFormat="1" ht="4.5" customHeight="1" thickBot="1" x14ac:dyDescent="0.55000000000000004">
      <c r="A4" s="5"/>
      <c r="B4" s="6"/>
      <c r="C4" s="7"/>
    </row>
    <row r="5" spans="1:3" s="62" customFormat="1" ht="20.100000000000001" customHeight="1" thickBot="1" x14ac:dyDescent="0.4">
      <c r="A5" s="63" t="s">
        <v>205</v>
      </c>
      <c r="B5" s="64"/>
      <c r="C5" s="64"/>
    </row>
    <row r="6" spans="1:3" ht="48" customHeight="1" thickBot="1" x14ac:dyDescent="0.35">
      <c r="A6" s="126"/>
      <c r="B6" s="126"/>
      <c r="C6" s="126"/>
    </row>
  </sheetData>
  <sheetProtection algorithmName="SHA-512" hashValue="rUtAHecOo2uIz6Jo4fB/LvjqlD41rMOMpm6s+LkE90T2PK7angCT3tZTKOJZ4cmka2qAajKTxpjI0rrA/yIQyQ==" saltValue="yy917PmuLS9e96PnrKymfg=="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Report!programm_type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2019-11-15T14:21:51Z</dcterms:created>
  <dcterms:modified xsi:type="dcterms:W3CDTF">2020-05-05T09:20:38Z</dcterms:modified>
</cp:coreProperties>
</file>