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18\01 Monitoring-Unterlagen\Serv. Report\Q1-2019\Surveillance Report\"/>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A31" i="1"/>
  <c r="C27" i="1"/>
</calcChain>
</file>

<file path=xl/sharedStrings.xml><?xml version="1.0" encoding="utf-8"?>
<sst xmlns="http://schemas.openxmlformats.org/spreadsheetml/2006/main" count="331" uniqueCount="190">
  <si>
    <t>Creditreform Covered Bond Rating</t>
  </si>
  <si>
    <t>UniCredit Bank Austria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</si>
  <si>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</si>
  <si>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</si>
  <si>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</si>
  <si>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</si>
  <si>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</si>
  <si>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</si>
  <si>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</si>
  <si>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</si>
  <si>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</si>
  <si>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</si>
  <si>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</si>
  <si>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</si>
  <si>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</si>
  <si>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</si>
  <si>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</si>
  <si>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</si>
  <si>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</si>
  <si>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</si>
  <si>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</si>
  <si>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</si>
  <si>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</si>
  <si>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</si>
  <si>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</si>
  <si>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21.12.208</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</si>
  <si>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</si>
  <si>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</si>
  <si>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</si>
  <si>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</si>
  <si>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</si>
  <si>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</si>
  <si>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</si>
  <si>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</si>
  <si>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</si>
  <si>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</si>
  <si>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</si>
  <si>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</si>
  <si>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</si>
  <si>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</si>
  <si>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AAA</t>
  </si>
  <si>
    <t>Servicer</t>
  </si>
  <si>
    <t>NA</t>
  </si>
  <si>
    <t xml:space="preserve">+ 2nd rating uplift </t>
  </si>
  <si>
    <t>Account Bank</t>
  </si>
  <si>
    <t>Rating covered bond program</t>
  </si>
  <si>
    <t>AA+</t>
  </si>
  <si>
    <t>Sponsor</t>
  </si>
  <si>
    <t>Cover Assets Composition</t>
  </si>
  <si>
    <t>Cover Pool Balance</t>
  </si>
  <si>
    <t>Average size Loans</t>
  </si>
  <si>
    <t xml:space="preserve"> Average Seasoning</t>
  </si>
  <si>
    <t>Distribution by Type of Asset</t>
  </si>
  <si>
    <t>Distribution by Loan Size</t>
  </si>
  <si>
    <t>Mortgages</t>
  </si>
  <si>
    <t>Total Number of Exposures</t>
  </si>
  <si>
    <t>Sovereings (EUR m.)</t>
  </si>
  <si>
    <t>Substitute Assets</t>
  </si>
  <si>
    <t>Regional/federal authorities (EUR m.)</t>
  </si>
  <si>
    <t>Other</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</si>
  <si>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</si>
  <si>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</si>
  <si>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</si>
  <si>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</si>
  <si>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</si>
  <si>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</si>
  <si>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</si>
  <si>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</si>
  <si>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</si>
  <si>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</si>
  <si>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</si>
  <si>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</si>
  <si>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</si>
  <si>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</si>
  <si>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</si>
  <si>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</si>
  <si>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</si>
  <si>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</si>
  <si>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</si>
  <si>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</si>
  <si>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</si>
  <si>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</si>
  <si>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</si>
  <si>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</si>
  <si>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</si>
  <si>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Niederösterreich</t>
  </si>
  <si>
    <t>AUD</t>
  </si>
  <si>
    <t xml:space="preserve">Steiermark                      </t>
  </si>
  <si>
    <t>BRL</t>
  </si>
  <si>
    <t xml:space="preserve">Wien                            </t>
  </si>
  <si>
    <t>CAD</t>
  </si>
  <si>
    <t xml:space="preserve">Oberösterreich                  </t>
  </si>
  <si>
    <t>CHF</t>
  </si>
  <si>
    <t xml:space="preserve">Kärnten                         </t>
  </si>
  <si>
    <t>CZK</t>
  </si>
  <si>
    <t xml:space="preserve">Burgenland                      </t>
  </si>
  <si>
    <t>DKK</t>
  </si>
  <si>
    <t>Vorarlberg</t>
  </si>
  <si>
    <t>GBP</t>
  </si>
  <si>
    <t>Tirol</t>
  </si>
  <si>
    <t>HKD</t>
  </si>
  <si>
    <t>Salzburg</t>
  </si>
  <si>
    <t>JPY</t>
  </si>
  <si>
    <t>Republik Österreich</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</si>
  <si>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</si>
  <si>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</si>
  <si>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</si>
  <si>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</si>
  <si>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</si>
  <si>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</si>
  <si>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</si>
  <si>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</si>
  <si>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</si>
  <si>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</si>
  <si>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</si>
  <si>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</si>
  <si>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</si>
  <si>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</si>
  <si>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</si>
  <si>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</si>
  <si>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</si>
  <si>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</si>
  <si>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</si>
  <si>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AT000B049408</t>
  </si>
  <si>
    <t>Fix</t>
  </si>
  <si>
    <t>AT000B049226</t>
  </si>
  <si>
    <t>AT000B049507</t>
  </si>
  <si>
    <t>AT000B048988</t>
  </si>
  <si>
    <t>AT000B049747</t>
  </si>
  <si>
    <t>AT000B049192</t>
  </si>
  <si>
    <t>AT000B049457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</si>
  <si>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</si>
  <si>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</si>
  <si>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</si>
  <si>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</si>
  <si>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</si>
  <si>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</si>
  <si>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</si>
  <si>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</si>
  <si>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</si>
  <si>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</si>
  <si>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</si>
  <si>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</si>
  <si>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</si>
  <si>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</si>
  <si>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</si>
  <si>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</si>
  <si>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</si>
  <si>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</si>
  <si>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</si>
  <si>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</si>
  <si>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</si>
  <si>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</si>
  <si>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</si>
  <si>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</si>
  <si>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</si>
  <si>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</si>
  <si>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</si>
  <si>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</si>
  <si>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</si>
  <si>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</si>
  <si>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</si>
  <si>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</si>
  <si>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</si>
  <si>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</si>
  <si>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</si>
  <si>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</si>
  <si>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</si>
  <si>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</si>
  <si>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</si>
  <si>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</si>
  <si>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</si>
  <si>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</si>
  <si>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</si>
  <si>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</si>
  <si>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</si>
  <si>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</si>
  <si>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</si>
  <si>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</si>
  <si>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</si>
  <si>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</si>
  <si>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</si>
  <si>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</si>
  <si>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</si>
  <si>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</si>
  <si>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</si>
  <si>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</si>
  <si>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</si>
  <si>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Loan Distribution by Regions (as % of total Public Sector assets)</t>
  </si>
  <si>
    <t>&gt;0 - &lt;=40 %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</si>
</sst>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7" fillId="3" borderId="0" xfId="0" quotePrefix="1" applyFont="1" applyFill="1" applyBorder="1" applyAlignment="1">
      <alignment horizontal="left" vertical="center" wrapText="1"/>
    </xf>
    <xf numFmtId="176" fontId="7" fillId="3" borderId="0"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center" vertical="center" wrapText="1"/>
    </xf>
    <xf numFmtId="178" fontId="7" fillId="0"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181"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12"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2"/>
              <c:layout>
                <c:manualLayout>
                  <c:x val="-1.9753086419753086E-2"/>
                  <c:y val="5.376344086021505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831-4862-B2FC-0ECA8DE31574}"/>
                </c:ext>
              </c:extLst>
            </c:dLbl>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31-4862-B2FC-0ECA8DE315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1140.7536609099998</c:v>
                </c:pt>
                <c:pt idx="1">
                  <c:v>567.29089399999998</c:v>
                </c:pt>
                <c:pt idx="2">
                  <c:v>572.40579446000004</c:v>
                </c:pt>
                <c:pt idx="3">
                  <c:v>639.75831400000004</c:v>
                </c:pt>
                <c:pt idx="4">
                  <c:v>370.952046</c:v>
                </c:pt>
                <c:pt idx="5">
                  <c:v>1741.6234899999999</c:v>
                </c:pt>
                <c:pt idx="6">
                  <c:v>1779.8003630000001</c:v>
                </c:pt>
              </c:numCache>
            </c:numRef>
          </c:val>
          <c:extLst>
            <c:ext xmlns:c16="http://schemas.microsoft.com/office/drawing/2014/chart" uri="{C3380CC4-5D6E-409C-BE32-E72D297353CC}">
              <c16:uniqueId val="{00000002-8831-4862-B2FC-0ECA8DE31574}"/>
            </c:ext>
          </c:extLst>
        </c:ser>
        <c:ser>
          <c:idx val="0"/>
          <c:order val="1"/>
          <c:tx>
            <c:strRef>
              <c:f>'[1]Aux Table'!$C$2</c:f>
              <c:strCache>
                <c:ptCount val="1"/>
                <c:pt idx="0">
                  <c:v>Cover Bonds</c:v>
                </c:pt>
              </c:strCache>
            </c:strRef>
          </c:tx>
          <c:spPr>
            <a:solidFill>
              <a:srgbClr val="009EE2"/>
            </a:solidFill>
          </c:spPr>
          <c:invertIfNegative val="0"/>
          <c:dLbls>
            <c:dLbl>
              <c:idx val="1"/>
              <c:layout>
                <c:manualLayout>
                  <c:x val="3.292181069958848E-2"/>
                  <c:y val="1.61290322580644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31-4862-B2FC-0ECA8DE31574}"/>
                </c:ext>
              </c:extLst>
            </c:dLbl>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831-4862-B2FC-0ECA8DE31574}"/>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831-4862-B2FC-0ECA8DE315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500</c:v>
                </c:pt>
                <c:pt idx="1">
                  <c:v>1500</c:v>
                </c:pt>
                <c:pt idx="2">
                  <c:v>576.65560000000005</c:v>
                </c:pt>
                <c:pt idx="3">
                  <c:v>715</c:v>
                </c:pt>
                <c:pt idx="4">
                  <c:v>555</c:v>
                </c:pt>
                <c:pt idx="5">
                  <c:v>188</c:v>
                </c:pt>
                <c:pt idx="6">
                  <c:v>150</c:v>
                </c:pt>
              </c:numCache>
            </c:numRef>
          </c:val>
          <c:extLst>
            <c:ext xmlns:c16="http://schemas.microsoft.com/office/drawing/2014/chart" uri="{C3380CC4-5D6E-409C-BE32-E72D297353CC}">
              <c16:uniqueId val="{00000006-8831-4862-B2FC-0ECA8DE31574}"/>
            </c:ext>
          </c:extLst>
        </c:ser>
        <c:dLbls>
          <c:showLegendKey val="0"/>
          <c:showVal val="0"/>
          <c:showCatName val="0"/>
          <c:showSerName val="0"/>
          <c:showPercent val="0"/>
          <c:showBubbleSize val="0"/>
        </c:dLbls>
        <c:gapWidth val="300"/>
        <c:axId val="180988928"/>
        <c:axId val="180995200"/>
      </c:barChart>
      <c:catAx>
        <c:axId val="18098892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995200"/>
        <c:crosses val="autoZero"/>
        <c:auto val="1"/>
        <c:lblAlgn val="ctr"/>
        <c:lblOffset val="100"/>
        <c:noMultiLvlLbl val="0"/>
      </c:catAx>
      <c:valAx>
        <c:axId val="1809952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988928"/>
        <c:crosses val="autoZero"/>
        <c:crossBetween val="between"/>
      </c:valAx>
      <c:spPr>
        <a:solidFill>
          <a:schemeClr val="bg1">
            <a:lumMod val="95000"/>
          </a:schemeClr>
        </a:solidFill>
      </c:spPr>
    </c:plotArea>
    <c:legend>
      <c:legendPos val="r"/>
      <c:layout>
        <c:manualLayout>
          <c:xMode val="edge"/>
          <c:yMode val="edge"/>
          <c:x val="0.14198528887592754"/>
          <c:y val="7.2863009059351447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0.71204320852592984</c:v>
                </c:pt>
                <c:pt idx="1">
                  <c:v>0.28795679147407016</c:v>
                </c:pt>
                <c:pt idx="2">
                  <c:v>0</c:v>
                </c:pt>
              </c:numCache>
            </c:numRef>
          </c:val>
          <c:extLst>
            <c:ext xmlns:c16="http://schemas.microsoft.com/office/drawing/2014/chart" uri="{C3380CC4-5D6E-409C-BE32-E72D297353CC}">
              <c16:uniqueId val="{00000000-94CF-4528-87D5-418D21AF2A7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CF-4528-87D5-418D21AF2A7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0.50344976844835299</c:v>
                </c:pt>
                <c:pt idx="1">
                  <c:v>0.49655023155164701</c:v>
                </c:pt>
                <c:pt idx="2">
                  <c:v>0</c:v>
                </c:pt>
              </c:numCache>
            </c:numRef>
          </c:val>
          <c:extLst>
            <c:ext xmlns:c16="http://schemas.microsoft.com/office/drawing/2014/chart" uri="{C3380CC4-5D6E-409C-BE32-E72D297353CC}">
              <c16:uniqueId val="{00000002-94CF-4528-87D5-418D21AF2A7A}"/>
            </c:ext>
          </c:extLst>
        </c:ser>
        <c:dLbls>
          <c:showLegendKey val="0"/>
          <c:showVal val="0"/>
          <c:showCatName val="0"/>
          <c:showSerName val="0"/>
          <c:showPercent val="0"/>
          <c:showBubbleSize val="0"/>
        </c:dLbls>
        <c:gapWidth val="150"/>
        <c:axId val="181031680"/>
        <c:axId val="181033216"/>
      </c:barChart>
      <c:catAx>
        <c:axId val="18103168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1033216"/>
        <c:crosses val="autoZero"/>
        <c:auto val="1"/>
        <c:lblAlgn val="ctr"/>
        <c:lblOffset val="100"/>
        <c:noMultiLvlLbl val="0"/>
      </c:catAx>
      <c:valAx>
        <c:axId val="18103321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03168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8EA-4DC1-9DC0-E40D09F14041}"/>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0.01</c:v>
                </c:pt>
                <c:pt idx="1">
                  <c:v>0</c:v>
                </c:pt>
                <c:pt idx="2">
                  <c:v>0</c:v>
                </c:pt>
                <c:pt idx="3">
                  <c:v>0</c:v>
                </c:pt>
                <c:pt idx="4">
                  <c:v>0</c:v>
                </c:pt>
              </c:numCache>
            </c:numRef>
          </c:val>
          <c:extLst>
            <c:ext xmlns:c16="http://schemas.microsoft.com/office/drawing/2014/chart" uri="{C3380CC4-5D6E-409C-BE32-E72D297353CC}">
              <c16:uniqueId val="{00000001-48EA-4DC1-9DC0-E40D09F14041}"/>
            </c:ext>
          </c:extLst>
        </c:ser>
        <c:dLbls>
          <c:showLegendKey val="0"/>
          <c:showVal val="0"/>
          <c:showCatName val="0"/>
          <c:showSerName val="0"/>
          <c:showPercent val="0"/>
          <c:showBubbleSize val="0"/>
        </c:dLbls>
        <c:gapWidth val="300"/>
        <c:axId val="181052160"/>
        <c:axId val="181054080"/>
      </c:barChart>
      <c:catAx>
        <c:axId val="18105216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1054080"/>
        <c:crosses val="autoZero"/>
        <c:auto val="1"/>
        <c:lblAlgn val="ctr"/>
        <c:lblOffset val="100"/>
        <c:noMultiLvlLbl val="0"/>
      </c:catAx>
      <c:valAx>
        <c:axId val="18105408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05216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449-44D2-99C0-AB0E4FBBAFC8}"/>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449-44D2-99C0-AB0E4FBBAFC8}"/>
            </c:ext>
          </c:extLst>
        </c:ser>
        <c:dLbls>
          <c:showLegendKey val="0"/>
          <c:showVal val="0"/>
          <c:showCatName val="0"/>
          <c:showSerName val="0"/>
          <c:showPercent val="0"/>
          <c:showBubbleSize val="0"/>
        </c:dLbls>
        <c:gapWidth val="300"/>
        <c:axId val="181217152"/>
        <c:axId val="181227520"/>
      </c:barChart>
      <c:catAx>
        <c:axId val="181217152"/>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1227520"/>
        <c:crosses val="autoZero"/>
        <c:auto val="1"/>
        <c:lblAlgn val="ctr"/>
        <c:lblOffset val="100"/>
        <c:noMultiLvlLbl val="0"/>
      </c:catAx>
      <c:valAx>
        <c:axId val="18122752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217152"/>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36</xdr:row>
      <xdr:rowOff>47625</xdr:rowOff>
    </xdr:from>
    <xdr:to>
      <xdr:col>2</xdr:col>
      <xdr:colOff>1447800</xdr:colOff>
      <xdr:row>47</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36</xdr:row>
      <xdr:rowOff>57150</xdr:rowOff>
    </xdr:from>
    <xdr:to>
      <xdr:col>7</xdr:col>
      <xdr:colOff>504825</xdr:colOff>
      <xdr:row>47</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49</xdr:row>
      <xdr:rowOff>9525</xdr:rowOff>
    </xdr:from>
    <xdr:to>
      <xdr:col>2</xdr:col>
      <xdr:colOff>1485900</xdr:colOff>
      <xdr:row>60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49</xdr:row>
      <xdr:rowOff>0</xdr:rowOff>
    </xdr:from>
    <xdr:to>
      <xdr:col>8</xdr:col>
      <xdr:colOff>0</xdr:colOff>
      <xdr:row>60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61</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35090" y="1258443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3509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oneCellAnchor>
    <xdr:from>
      <xdr:col>4</xdr:col>
      <xdr:colOff>219075</xdr:colOff>
      <xdr:row>58</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139761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5-30%20Surveillance%20Report%20UniCredit%20Public%20Sector%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UniCredit Bank Austria AG</v>
          </cell>
        </row>
      </sheetData>
      <sheetData sheetId="1">
        <row r="14">
          <cell r="C14" t="str">
            <v>Austria</v>
          </cell>
        </row>
        <row r="54">
          <cell r="B54" t="str">
            <v xml:space="preserve">Public Sector </v>
          </cell>
          <cell r="C54">
            <v>6812.5845623699997</v>
          </cell>
        </row>
      </sheetData>
      <sheetData sheetId="2"/>
      <sheetData sheetId="3">
        <row r="10">
          <cell r="C10">
            <v>4275</v>
          </cell>
        </row>
      </sheetData>
      <sheetData sheetId="4">
        <row r="75">
          <cell r="C75">
            <v>29.1</v>
          </cell>
        </row>
      </sheetData>
      <sheetData sheetId="5">
        <row r="2">
          <cell r="B2" t="str">
            <v>Hard Bullet</v>
          </cell>
        </row>
      </sheetData>
      <sheetData sheetId="6">
        <row r="2">
          <cell r="B2" t="str">
            <v>Cover Assets</v>
          </cell>
          <cell r="C2" t="str">
            <v>Cover Bonds</v>
          </cell>
        </row>
        <row r="3">
          <cell r="A3">
            <v>12</v>
          </cell>
          <cell r="B3">
            <v>1140.7536609099998</v>
          </cell>
          <cell r="C3">
            <v>500</v>
          </cell>
        </row>
        <row r="4">
          <cell r="A4">
            <v>24</v>
          </cell>
          <cell r="B4">
            <v>567.29089399999998</v>
          </cell>
          <cell r="C4">
            <v>1500</v>
          </cell>
        </row>
        <row r="5">
          <cell r="A5">
            <v>36</v>
          </cell>
          <cell r="B5">
            <v>572.40579446000004</v>
          </cell>
          <cell r="C5">
            <v>576.65560000000005</v>
          </cell>
        </row>
        <row r="6">
          <cell r="A6">
            <v>48</v>
          </cell>
          <cell r="B6">
            <v>639.75831400000004</v>
          </cell>
          <cell r="C6">
            <v>715</v>
          </cell>
        </row>
        <row r="7">
          <cell r="A7">
            <v>60</v>
          </cell>
          <cell r="B7">
            <v>370.952046</v>
          </cell>
          <cell r="C7">
            <v>555</v>
          </cell>
        </row>
        <row r="8">
          <cell r="A8">
            <v>120</v>
          </cell>
          <cell r="B8">
            <v>1741.6234899999999</v>
          </cell>
          <cell r="C8">
            <v>188</v>
          </cell>
        </row>
        <row r="9">
          <cell r="A9">
            <v>180</v>
          </cell>
          <cell r="B9">
            <v>1779.8003630000001</v>
          </cell>
          <cell r="C9">
            <v>150</v>
          </cell>
        </row>
        <row r="13">
          <cell r="B13" t="str">
            <v>Covered Bonds</v>
          </cell>
          <cell r="C13" t="str">
            <v>Cover Assets</v>
          </cell>
        </row>
        <row r="14">
          <cell r="A14" t="str">
            <v>Fixed coupon</v>
          </cell>
          <cell r="B14">
            <v>0.71204320852592984</v>
          </cell>
          <cell r="C14">
            <v>0.50344976844835299</v>
          </cell>
        </row>
        <row r="15">
          <cell r="A15" t="str">
            <v>Floating coupon</v>
          </cell>
          <cell r="B15">
            <v>0.28795679147407016</v>
          </cell>
          <cell r="C15">
            <v>0.49655023155164701</v>
          </cell>
        </row>
        <row r="16">
          <cell r="A16" t="str">
            <v>Other</v>
          </cell>
          <cell r="B16">
            <v>0</v>
          </cell>
          <cell r="C16">
            <v>0</v>
          </cell>
        </row>
        <row r="39">
          <cell r="B39" t="str">
            <v>Commercial</v>
          </cell>
          <cell r="C39" t="str">
            <v>Residential</v>
          </cell>
        </row>
        <row r="40">
          <cell r="A40" t="str">
            <v>&lt;30 days</v>
          </cell>
          <cell r="B40" t="str">
            <v>ND2</v>
          </cell>
          <cell r="C40">
            <v>0.01</v>
          </cell>
        </row>
        <row r="41">
          <cell r="A41" t="str">
            <v>30-&lt;60 days</v>
          </cell>
          <cell r="B41" t="str">
            <v>[For completion]</v>
          </cell>
          <cell r="C41" t="str">
            <v>[For completion]</v>
          </cell>
        </row>
        <row r="42">
          <cell r="A42" t="str">
            <v>60-&lt;90 days</v>
          </cell>
          <cell r="B42" t="str">
            <v>[For completion]</v>
          </cell>
          <cell r="C42" t="str">
            <v>[For completion]</v>
          </cell>
        </row>
        <row r="43">
          <cell r="A43" t="str">
            <v>90-&lt;180 days</v>
          </cell>
          <cell r="B43" t="str">
            <v>[For completion]</v>
          </cell>
          <cell r="C43" t="str">
            <v>[For completion]</v>
          </cell>
        </row>
        <row r="44">
          <cell r="A44" t="str">
            <v>&gt;= 180 days</v>
          </cell>
          <cell r="B44" t="str">
            <v>[For completion]</v>
          </cell>
          <cell r="C44" t="str">
            <v>[For completion]</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6"/>
  <sheetViews>
    <sheetView showGridLines="0" tabSelected="1" zoomScaleNormal="100" workbookViewId="0">
      <selection activeCell="A68" sqref="A68:A70"/>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11.4414062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5" t="s">
        <v>3</v>
      </c>
      <c r="B5" s="118"/>
      <c r="C5" s="118"/>
      <c r="D5" s="118"/>
      <c r="E5" s="118"/>
      <c r="F5" s="118"/>
      <c r="G5" s="118"/>
      <c r="H5" s="119"/>
    </row>
    <row r="6" spans="1:8" ht="17.25" customHeight="1" thickBot="1" x14ac:dyDescent="0.4">
      <c r="A6" s="70" t="s">
        <v>4</v>
      </c>
      <c r="B6" s="70"/>
      <c r="C6" s="12" t="s">
        <v>5</v>
      </c>
      <c r="D6" s="70" t="s">
        <v>6</v>
      </c>
      <c r="E6" s="70"/>
      <c r="F6" s="70" t="s">
        <v>7</v>
      </c>
      <c r="G6" s="70"/>
      <c r="H6" s="70"/>
    </row>
    <row r="7" spans="1:8" ht="17.25" customHeight="1" thickBot="1" x14ac:dyDescent="0.4">
      <c r="A7" s="70" t="s">
        <v>8</v>
      </c>
      <c r="B7" s="70"/>
      <c r="C7" s="13" t="s">
        <v>9</v>
      </c>
      <c r="D7" s="70" t="s">
        <v>10</v>
      </c>
      <c r="E7" s="70"/>
      <c r="F7" s="120">
        <v>0.02</v>
      </c>
      <c r="G7" s="121"/>
      <c r="H7" s="122"/>
    </row>
    <row r="8" spans="1:8" ht="17.25" customHeight="1" thickBot="1" x14ac:dyDescent="0.4">
      <c r="A8" s="70" t="s">
        <v>11</v>
      </c>
      <c r="B8" s="70"/>
      <c r="C8" s="14" t="s">
        <v>12</v>
      </c>
      <c r="D8" s="70"/>
      <c r="E8" s="70"/>
      <c r="F8" s="123">
        <v>0.62799169479323447</v>
      </c>
      <c r="G8" s="123"/>
      <c r="H8" s="123"/>
    </row>
    <row r="9" spans="1:8" ht="17.25" customHeight="1" thickBot="1" x14ac:dyDescent="0.4">
      <c r="A9" s="124" t="s">
        <v>13</v>
      </c>
      <c r="B9" s="124"/>
      <c r="C9" s="15">
        <v>4184.6556</v>
      </c>
      <c r="D9" s="70"/>
      <c r="E9" s="70"/>
      <c r="F9" s="114">
        <v>0.02</v>
      </c>
      <c r="G9" s="114"/>
      <c r="H9" s="114"/>
    </row>
    <row r="10" spans="1:8" ht="17.25" customHeight="1" thickBot="1" x14ac:dyDescent="0.4">
      <c r="A10" s="70" t="s">
        <v>14</v>
      </c>
      <c r="B10" s="70"/>
      <c r="C10" s="15">
        <v>6812.5845623699997</v>
      </c>
      <c r="D10" s="70" t="s">
        <v>15</v>
      </c>
      <c r="E10" s="70"/>
      <c r="F10" s="115">
        <v>0.71204320852592984</v>
      </c>
      <c r="G10" s="115"/>
      <c r="H10" s="115"/>
    </row>
    <row r="11" spans="1:8" ht="17.25" customHeight="1" thickBot="1" x14ac:dyDescent="0.4">
      <c r="A11" s="93" t="s">
        <v>16</v>
      </c>
      <c r="B11" s="94"/>
      <c r="C11" s="16">
        <v>3.2592358482522643</v>
      </c>
      <c r="D11" s="70"/>
      <c r="E11" s="70"/>
      <c r="F11" s="116">
        <v>0.28795679147407016</v>
      </c>
      <c r="G11" s="116"/>
      <c r="H11" s="116"/>
    </row>
    <row r="12" spans="1:8" ht="17.25" customHeight="1" thickBot="1" x14ac:dyDescent="0.4">
      <c r="A12" s="70" t="s">
        <v>17</v>
      </c>
      <c r="B12" s="70"/>
      <c r="C12" s="16">
        <v>7.7</v>
      </c>
      <c r="D12" s="70"/>
      <c r="E12" s="70"/>
      <c r="F12" s="117">
        <v>0</v>
      </c>
      <c r="G12" s="117"/>
      <c r="H12" s="117"/>
    </row>
    <row r="13" spans="1:8" ht="14.25" customHeight="1" thickBot="1" x14ac:dyDescent="0.4">
      <c r="A13" s="110" t="s">
        <v>18</v>
      </c>
      <c r="B13" s="110"/>
      <c r="C13" s="17" t="s">
        <v>19</v>
      </c>
    </row>
    <row r="14" spans="1:8" ht="20.100000000000001" customHeight="1" thickBot="1" x14ac:dyDescent="0.4">
      <c r="A14" s="74" t="s">
        <v>20</v>
      </c>
      <c r="B14" s="74"/>
      <c r="C14" s="74"/>
      <c r="D14" s="74"/>
      <c r="E14" s="74"/>
      <c r="F14" s="74"/>
      <c r="G14" s="74"/>
      <c r="H14" s="74"/>
    </row>
    <row r="15" spans="1:8" ht="16.2" thickBot="1" x14ac:dyDescent="0.4">
      <c r="A15" s="106" t="s">
        <v>21</v>
      </c>
      <c r="B15" s="107"/>
      <c r="C15" s="108"/>
      <c r="D15" s="75" t="s">
        <v>22</v>
      </c>
      <c r="E15" s="75"/>
      <c r="F15" s="75"/>
      <c r="G15" s="75"/>
      <c r="H15" s="75"/>
    </row>
    <row r="16" spans="1:8" ht="17.850000000000001" customHeight="1" thickBot="1" x14ac:dyDescent="0.4">
      <c r="A16" s="70" t="s">
        <v>23</v>
      </c>
      <c r="B16" s="70"/>
      <c r="C16" s="18" t="s">
        <v>1</v>
      </c>
      <c r="D16" s="70" t="s">
        <v>24</v>
      </c>
      <c r="E16" s="70"/>
      <c r="F16" s="111" t="s">
        <v>25</v>
      </c>
      <c r="G16" s="112"/>
      <c r="H16" s="113"/>
    </row>
    <row r="17" spans="1:8" ht="18" thickBot="1" x14ac:dyDescent="0.4">
      <c r="A17" s="70" t="s">
        <v>26</v>
      </c>
      <c r="B17" s="70"/>
      <c r="C17" s="19" t="s">
        <v>27</v>
      </c>
      <c r="D17" s="70" t="s">
        <v>28</v>
      </c>
      <c r="E17" s="70"/>
      <c r="F17" s="109">
        <v>0.1779</v>
      </c>
      <c r="G17" s="109"/>
      <c r="H17" s="109"/>
    </row>
    <row r="18" spans="1:8" ht="16.2" thickBot="1" x14ac:dyDescent="0.4">
      <c r="A18" s="70" t="s">
        <v>29</v>
      </c>
      <c r="B18" s="70"/>
      <c r="C18" s="20" t="s">
        <v>30</v>
      </c>
      <c r="D18" s="70" t="s">
        <v>31</v>
      </c>
      <c r="E18" s="70"/>
      <c r="F18" s="109">
        <v>0.32819999999999999</v>
      </c>
      <c r="G18" s="109"/>
      <c r="H18" s="109"/>
    </row>
    <row r="19" spans="1:8" ht="16.2" thickBot="1" x14ac:dyDescent="0.4">
      <c r="A19" s="92" t="s">
        <v>32</v>
      </c>
      <c r="B19" s="92"/>
      <c r="C19" s="21">
        <v>4</v>
      </c>
      <c r="D19" s="70" t="s">
        <v>33</v>
      </c>
      <c r="E19" s="70"/>
      <c r="F19" s="109">
        <v>0.11951321999999999</v>
      </c>
      <c r="G19" s="109"/>
      <c r="H19" s="109"/>
    </row>
    <row r="20" spans="1:8" ht="17.25" customHeight="1" thickBot="1" x14ac:dyDescent="0.4">
      <c r="A20" s="92" t="s">
        <v>34</v>
      </c>
      <c r="B20" s="92"/>
      <c r="C20" s="22">
        <v>1</v>
      </c>
      <c r="D20" s="70" t="s">
        <v>35</v>
      </c>
      <c r="E20" s="70"/>
      <c r="F20" s="109">
        <v>0.26950000000000002</v>
      </c>
      <c r="G20" s="109"/>
      <c r="H20" s="109"/>
    </row>
    <row r="21" spans="1:8" ht="17.25" customHeight="1" thickBot="1" x14ac:dyDescent="0.4">
      <c r="A21" s="92" t="s">
        <v>36</v>
      </c>
      <c r="B21" s="92"/>
      <c r="C21" s="23" t="s">
        <v>37</v>
      </c>
      <c r="D21" s="106" t="s">
        <v>38</v>
      </c>
      <c r="E21" s="107"/>
      <c r="F21" s="107"/>
      <c r="G21" s="107"/>
      <c r="H21" s="108"/>
    </row>
    <row r="22" spans="1:8" ht="17.25" customHeight="1" thickBot="1" x14ac:dyDescent="0.4">
      <c r="A22" s="92" t="s">
        <v>39</v>
      </c>
      <c r="B22" s="92"/>
      <c r="C22" s="23" t="s">
        <v>40</v>
      </c>
      <c r="D22" s="93" t="s">
        <v>41</v>
      </c>
      <c r="E22" s="94"/>
      <c r="F22" s="103" t="s">
        <v>42</v>
      </c>
      <c r="G22" s="104"/>
      <c r="H22" s="105"/>
    </row>
    <row r="23" spans="1:8" ht="17.25" customHeight="1" thickBot="1" x14ac:dyDescent="0.4">
      <c r="A23" s="92" t="s">
        <v>43</v>
      </c>
      <c r="B23" s="92"/>
      <c r="C23" s="21">
        <v>3</v>
      </c>
      <c r="D23" s="93" t="s">
        <v>44</v>
      </c>
      <c r="E23" s="94"/>
      <c r="F23" s="103" t="s">
        <v>42</v>
      </c>
      <c r="G23" s="104"/>
      <c r="H23" s="105"/>
    </row>
    <row r="24" spans="1:8" ht="18" thickBot="1" x14ac:dyDescent="0.4">
      <c r="A24" s="92" t="s">
        <v>45</v>
      </c>
      <c r="B24" s="92"/>
      <c r="C24" s="24" t="s">
        <v>46</v>
      </c>
      <c r="D24" s="93" t="s">
        <v>47</v>
      </c>
      <c r="E24" s="94"/>
      <c r="F24" s="103" t="s">
        <v>42</v>
      </c>
      <c r="G24" s="104"/>
      <c r="H24" s="105"/>
    </row>
    <row r="25" spans="1:8" ht="8.25" customHeight="1" thickBot="1" x14ac:dyDescent="0.4"/>
    <row r="26" spans="1:8" ht="20.100000000000001" customHeight="1" thickBot="1" x14ac:dyDescent="0.4">
      <c r="A26" s="74" t="s">
        <v>48</v>
      </c>
      <c r="B26" s="74"/>
      <c r="C26" s="74"/>
      <c r="D26" s="74"/>
      <c r="E26" s="74"/>
      <c r="F26" s="74"/>
      <c r="G26" s="74"/>
      <c r="H26" s="74"/>
    </row>
    <row r="27" spans="1:8" ht="17.25" customHeight="1" thickBot="1" x14ac:dyDescent="0.4">
      <c r="A27" s="92" t="s">
        <v>49</v>
      </c>
      <c r="B27" s="92"/>
      <c r="C27" s="15">
        <f>C10</f>
        <v>6812.5845623699997</v>
      </c>
      <c r="D27" s="92" t="s">
        <v>50</v>
      </c>
      <c r="E27" s="92"/>
      <c r="F27" s="102">
        <v>1593.5870321333334</v>
      </c>
      <c r="G27" s="102"/>
      <c r="H27" s="102"/>
    </row>
    <row r="28" spans="1:8" ht="17.25" customHeight="1" thickBot="1" x14ac:dyDescent="0.4">
      <c r="A28" s="70" t="s">
        <v>51</v>
      </c>
      <c r="B28" s="70"/>
      <c r="C28" s="25" t="s">
        <v>42</v>
      </c>
      <c r="D28" s="92"/>
      <c r="E28" s="92"/>
      <c r="F28" s="102"/>
      <c r="G28" s="102"/>
      <c r="H28" s="102"/>
    </row>
    <row r="29" spans="1:8" ht="17.25" customHeight="1" thickBot="1" x14ac:dyDescent="0.4">
      <c r="A29" s="75" t="s">
        <v>52</v>
      </c>
      <c r="B29" s="75"/>
      <c r="C29" s="75"/>
      <c r="D29" s="75" t="s">
        <v>53</v>
      </c>
      <c r="E29" s="75"/>
      <c r="F29" s="75"/>
      <c r="G29" s="75"/>
      <c r="H29" s="75"/>
    </row>
    <row r="30" spans="1:8" ht="17.25" customHeight="1" thickBot="1" x14ac:dyDescent="0.4">
      <c r="A30" s="100" t="s">
        <v>54</v>
      </c>
      <c r="B30" s="101"/>
      <c r="C30" s="26">
        <v>0</v>
      </c>
      <c r="D30" s="93" t="s">
        <v>55</v>
      </c>
      <c r="E30" s="94"/>
      <c r="F30" s="95">
        <v>4275</v>
      </c>
      <c r="G30" s="95"/>
      <c r="H30" s="95"/>
    </row>
    <row r="31" spans="1:8" ht="17.25" customHeight="1" thickBot="1" x14ac:dyDescent="0.4">
      <c r="A31" s="100" t="str">
        <f>'[1]A. HTT General'!B54</f>
        <v xml:space="preserve">Public Sector </v>
      </c>
      <c r="B31" s="101"/>
      <c r="C31" s="26">
        <f>'[1]A. HTT General'!C54</f>
        <v>6812.5845623699997</v>
      </c>
      <c r="D31" s="93" t="s">
        <v>56</v>
      </c>
      <c r="E31" s="94"/>
      <c r="F31" s="95">
        <v>974.03982325999993</v>
      </c>
      <c r="G31" s="95"/>
      <c r="H31" s="95"/>
    </row>
    <row r="32" spans="1:8" ht="17.25" customHeight="1" thickBot="1" x14ac:dyDescent="0.4">
      <c r="A32" s="100" t="s">
        <v>57</v>
      </c>
      <c r="B32" s="101"/>
      <c r="C32" s="26">
        <v>0</v>
      </c>
      <c r="D32" s="93" t="s">
        <v>58</v>
      </c>
      <c r="E32" s="94"/>
      <c r="F32" s="95">
        <v>3175.74562745</v>
      </c>
      <c r="G32" s="95"/>
      <c r="H32" s="95"/>
    </row>
    <row r="33" spans="1:8" ht="16.2" thickBot="1" x14ac:dyDescent="0.4">
      <c r="A33" s="92" t="s">
        <v>59</v>
      </c>
      <c r="B33" s="92"/>
      <c r="C33" s="26">
        <v>0</v>
      </c>
      <c r="D33" s="93" t="s">
        <v>60</v>
      </c>
      <c r="E33" s="94"/>
      <c r="F33" s="95">
        <v>2246.01597072</v>
      </c>
      <c r="G33" s="95"/>
      <c r="H33" s="95"/>
    </row>
    <row r="34" spans="1:8" ht="16.2" thickBot="1" x14ac:dyDescent="0.4">
      <c r="A34" s="27"/>
      <c r="B34" s="27"/>
      <c r="C34" s="28"/>
      <c r="D34" s="93" t="s">
        <v>61</v>
      </c>
      <c r="E34" s="94"/>
      <c r="F34" s="95">
        <v>416.78314094000001</v>
      </c>
      <c r="G34" s="95"/>
      <c r="H34" s="95"/>
    </row>
    <row r="35" spans="1:8" ht="8.25" customHeight="1" thickBot="1" x14ac:dyDescent="0.4"/>
    <row r="36" spans="1:8" ht="16.2" thickBot="1" x14ac:dyDescent="0.4">
      <c r="A36" s="96" t="s">
        <v>62</v>
      </c>
      <c r="B36" s="97"/>
      <c r="C36" s="98"/>
      <c r="D36" s="99" t="s">
        <v>63</v>
      </c>
      <c r="E36" s="99"/>
      <c r="F36" s="99"/>
      <c r="G36" s="99"/>
      <c r="H36" s="99"/>
    </row>
    <row r="48" spans="1:8" ht="8.25" customHeight="1" thickBot="1" x14ac:dyDescent="0.4"/>
    <row r="49" spans="1:8" ht="17.25" customHeight="1" thickBot="1" x14ac:dyDescent="0.4">
      <c r="A49" s="88" t="s">
        <v>64</v>
      </c>
      <c r="B49" s="88"/>
      <c r="C49" s="88"/>
      <c r="D49" s="88" t="s">
        <v>65</v>
      </c>
      <c r="E49" s="88"/>
      <c r="F49" s="88"/>
      <c r="G49" s="88"/>
      <c r="H49" s="88"/>
    </row>
    <row r="61" spans="1:8" ht="16.2" thickBot="1" x14ac:dyDescent="0.4"/>
    <row r="62" spans="1:8" ht="25.5" customHeight="1" x14ac:dyDescent="0.55000000000000004">
      <c r="A62" s="1" t="s">
        <v>0</v>
      </c>
      <c r="B62" s="2"/>
      <c r="C62" s="2"/>
      <c r="D62" s="2"/>
      <c r="E62" s="2"/>
      <c r="F62" s="2"/>
      <c r="G62" s="2"/>
      <c r="H62" s="3"/>
    </row>
    <row r="63" spans="1:8" ht="21" x14ac:dyDescent="0.5">
      <c r="A63" s="5" t="s">
        <v>1</v>
      </c>
      <c r="B63" s="6"/>
      <c r="C63" s="7"/>
      <c r="D63" s="7"/>
      <c r="E63" s="7"/>
      <c r="F63" s="7"/>
      <c r="G63" s="7"/>
      <c r="H63" s="8"/>
    </row>
    <row r="64" spans="1:8" ht="21" x14ac:dyDescent="0.5">
      <c r="A64" s="5" t="s">
        <v>2</v>
      </c>
      <c r="B64" s="6"/>
      <c r="C64" s="7"/>
      <c r="D64" s="7"/>
      <c r="E64" s="7"/>
      <c r="F64" s="7"/>
      <c r="G64" s="7"/>
      <c r="H64" s="8"/>
    </row>
    <row r="65" spans="1:8" ht="4.5" customHeight="1" thickBot="1" x14ac:dyDescent="0.4">
      <c r="A65" s="29"/>
      <c r="B65" s="29"/>
      <c r="C65" s="29"/>
      <c r="D65" s="29"/>
      <c r="E65" s="29"/>
      <c r="F65" s="29"/>
      <c r="G65" s="29"/>
      <c r="H65" s="11"/>
    </row>
    <row r="66" spans="1:8" ht="17.25" customHeight="1" thickBot="1" x14ac:dyDescent="0.4">
      <c r="A66" s="89" t="s">
        <v>66</v>
      </c>
      <c r="B66" s="90"/>
      <c r="C66" s="91"/>
      <c r="D66" s="88" t="s">
        <v>67</v>
      </c>
      <c r="E66" s="88"/>
      <c r="F66" s="88"/>
      <c r="G66" s="88"/>
      <c r="H66" s="88"/>
    </row>
    <row r="67" spans="1:8" ht="16.2" thickBot="1" x14ac:dyDescent="0.4">
      <c r="A67" s="30" t="s">
        <v>68</v>
      </c>
      <c r="B67" s="31" t="s">
        <v>69</v>
      </c>
      <c r="C67" s="31" t="s">
        <v>70</v>
      </c>
      <c r="D67" s="30" t="s">
        <v>68</v>
      </c>
      <c r="E67" s="81" t="s">
        <v>69</v>
      </c>
      <c r="F67" s="81"/>
      <c r="G67" s="81" t="s">
        <v>70</v>
      </c>
      <c r="H67" s="81"/>
    </row>
    <row r="68" spans="1:8" ht="16.2" thickBot="1" x14ac:dyDescent="0.4">
      <c r="A68" s="32" t="s">
        <v>189</v>
      </c>
      <c r="B68" s="33" t="s">
        <v>42</v>
      </c>
      <c r="C68" s="34" t="s">
        <v>42</v>
      </c>
      <c r="D68" s="32" t="s">
        <v>189</v>
      </c>
      <c r="E68" s="83" t="s">
        <v>42</v>
      </c>
      <c r="F68" s="83"/>
      <c r="G68" s="84" t="s">
        <v>42</v>
      </c>
      <c r="H68" s="84"/>
    </row>
    <row r="69" spans="1:8" ht="16.2" thickBot="1" x14ac:dyDescent="0.4">
      <c r="A69" s="32" t="s">
        <v>71</v>
      </c>
      <c r="B69" s="33" t="s">
        <v>42</v>
      </c>
      <c r="C69" s="34" t="s">
        <v>42</v>
      </c>
      <c r="D69" s="32" t="s">
        <v>71</v>
      </c>
      <c r="E69" s="83" t="s">
        <v>42</v>
      </c>
      <c r="F69" s="83"/>
      <c r="G69" s="84" t="s">
        <v>42</v>
      </c>
      <c r="H69" s="84"/>
    </row>
    <row r="70" spans="1:8" ht="16.2" thickBot="1" x14ac:dyDescent="0.4">
      <c r="A70" s="32" t="s">
        <v>72</v>
      </c>
      <c r="B70" s="33" t="s">
        <v>42</v>
      </c>
      <c r="C70" s="34" t="s">
        <v>42</v>
      </c>
      <c r="D70" s="32" t="s">
        <v>72</v>
      </c>
      <c r="E70" s="83" t="s">
        <v>42</v>
      </c>
      <c r="F70" s="83"/>
      <c r="G70" s="84" t="s">
        <v>42</v>
      </c>
      <c r="H70" s="84"/>
    </row>
    <row r="71" spans="1:8" ht="16.2" thickBot="1" x14ac:dyDescent="0.4">
      <c r="A71" s="32" t="s">
        <v>73</v>
      </c>
      <c r="B71" s="33" t="s">
        <v>42</v>
      </c>
      <c r="C71" s="34" t="s">
        <v>42</v>
      </c>
      <c r="D71" s="32" t="s">
        <v>73</v>
      </c>
      <c r="E71" s="83" t="s">
        <v>42</v>
      </c>
      <c r="F71" s="83"/>
      <c r="G71" s="84" t="s">
        <v>42</v>
      </c>
      <c r="H71" s="84"/>
    </row>
    <row r="72" spans="1:8" ht="16.2" thickBot="1" x14ac:dyDescent="0.4">
      <c r="A72" s="32" t="s">
        <v>74</v>
      </c>
      <c r="B72" s="33" t="s">
        <v>42</v>
      </c>
      <c r="C72" s="34" t="s">
        <v>42</v>
      </c>
      <c r="D72" s="32" t="s">
        <v>74</v>
      </c>
      <c r="E72" s="83" t="s">
        <v>42</v>
      </c>
      <c r="F72" s="83"/>
      <c r="G72" s="84" t="s">
        <v>42</v>
      </c>
      <c r="H72" s="84"/>
    </row>
    <row r="73" spans="1:8" ht="16.2" thickBot="1" x14ac:dyDescent="0.4">
      <c r="A73" s="32" t="s">
        <v>75</v>
      </c>
      <c r="B73" s="33" t="s">
        <v>42</v>
      </c>
      <c r="C73" s="34" t="s">
        <v>42</v>
      </c>
      <c r="D73" s="32" t="s">
        <v>75</v>
      </c>
      <c r="E73" s="83" t="s">
        <v>42</v>
      </c>
      <c r="F73" s="83"/>
      <c r="G73" s="84" t="s">
        <v>42</v>
      </c>
      <c r="H73" s="84"/>
    </row>
    <row r="74" spans="1:8" ht="16.2" thickBot="1" x14ac:dyDescent="0.4">
      <c r="A74" s="32" t="s">
        <v>76</v>
      </c>
      <c r="B74" s="33" t="s">
        <v>42</v>
      </c>
      <c r="C74" s="34" t="s">
        <v>42</v>
      </c>
      <c r="D74" s="32" t="s">
        <v>76</v>
      </c>
      <c r="E74" s="83" t="s">
        <v>42</v>
      </c>
      <c r="F74" s="83"/>
      <c r="G74" s="84" t="s">
        <v>42</v>
      </c>
      <c r="H74" s="84"/>
    </row>
    <row r="75" spans="1:8" ht="16.2" thickBot="1" x14ac:dyDescent="0.4">
      <c r="A75" s="32" t="s">
        <v>77</v>
      </c>
      <c r="B75" s="33" t="s">
        <v>42</v>
      </c>
      <c r="C75" s="34" t="s">
        <v>42</v>
      </c>
      <c r="D75" s="32" t="s">
        <v>77</v>
      </c>
      <c r="E75" s="83" t="s">
        <v>42</v>
      </c>
      <c r="F75" s="83"/>
      <c r="G75" s="84" t="s">
        <v>42</v>
      </c>
      <c r="H75" s="84"/>
    </row>
    <row r="76" spans="1:8" ht="10.35" customHeight="1" thickBot="1" x14ac:dyDescent="0.4"/>
    <row r="77" spans="1:8" ht="20.100000000000001" customHeight="1" thickBot="1" x14ac:dyDescent="0.4">
      <c r="A77" s="85" t="s">
        <v>78</v>
      </c>
      <c r="B77" s="86"/>
      <c r="C77" s="87"/>
      <c r="D77" s="85" t="s">
        <v>188</v>
      </c>
      <c r="E77" s="86"/>
      <c r="F77" s="86"/>
      <c r="G77" s="86"/>
      <c r="H77" s="86"/>
    </row>
    <row r="78" spans="1:8" ht="16.2" thickBot="1" x14ac:dyDescent="0.4">
      <c r="A78" s="35" t="s">
        <v>79</v>
      </c>
      <c r="B78" s="36" t="s">
        <v>80</v>
      </c>
      <c r="C78" s="36" t="s">
        <v>81</v>
      </c>
      <c r="D78" s="37" t="s">
        <v>82</v>
      </c>
      <c r="E78" s="81" t="s">
        <v>83</v>
      </c>
      <c r="F78" s="81"/>
      <c r="G78" s="81"/>
      <c r="H78" s="82"/>
    </row>
    <row r="79" spans="1:8" ht="17.25" customHeight="1" thickBot="1" x14ac:dyDescent="0.4">
      <c r="A79" s="38" t="s">
        <v>84</v>
      </c>
      <c r="B79" s="39">
        <v>4184.6556</v>
      </c>
      <c r="C79" s="39">
        <v>6641.6029833699995</v>
      </c>
      <c r="D79" s="40" t="s">
        <v>85</v>
      </c>
      <c r="E79" s="76">
        <v>0.20318356700418774</v>
      </c>
      <c r="F79" s="77"/>
      <c r="G79" s="76"/>
      <c r="H79" s="78"/>
    </row>
    <row r="80" spans="1:8" ht="17.25" customHeight="1" thickBot="1" x14ac:dyDescent="0.4">
      <c r="A80" s="38" t="s">
        <v>86</v>
      </c>
      <c r="B80" s="39">
        <v>0</v>
      </c>
      <c r="C80" s="39">
        <v>0</v>
      </c>
      <c r="D80" s="40" t="s">
        <v>87</v>
      </c>
      <c r="E80" s="76">
        <v>0.1552653381262428</v>
      </c>
      <c r="F80" s="77"/>
      <c r="G80" s="76"/>
      <c r="H80" s="78"/>
    </row>
    <row r="81" spans="1:8" ht="17.25" customHeight="1" thickBot="1" x14ac:dyDescent="0.4">
      <c r="A81" s="38" t="s">
        <v>88</v>
      </c>
      <c r="B81" s="39">
        <v>0</v>
      </c>
      <c r="C81" s="39">
        <v>0</v>
      </c>
      <c r="D81" s="40" t="s">
        <v>89</v>
      </c>
      <c r="E81" s="76">
        <v>0.14932889639113564</v>
      </c>
      <c r="F81" s="77"/>
      <c r="G81" s="76"/>
      <c r="H81" s="78"/>
    </row>
    <row r="82" spans="1:8" ht="17.25" customHeight="1" thickBot="1" x14ac:dyDescent="0.4">
      <c r="A82" s="38" t="s">
        <v>90</v>
      </c>
      <c r="B82" s="39">
        <v>0</v>
      </c>
      <c r="C82" s="39">
        <v>0</v>
      </c>
      <c r="D82" s="40" t="s">
        <v>91</v>
      </c>
      <c r="E82" s="76">
        <v>0.14120573187356406</v>
      </c>
      <c r="F82" s="77"/>
      <c r="G82" s="76"/>
      <c r="H82" s="78"/>
    </row>
    <row r="83" spans="1:8" ht="17.25" customHeight="1" thickBot="1" x14ac:dyDescent="0.4">
      <c r="A83" s="38" t="s">
        <v>92</v>
      </c>
      <c r="B83" s="39">
        <v>0</v>
      </c>
      <c r="C83" s="39">
        <v>170.98157900000001</v>
      </c>
      <c r="D83" s="40" t="s">
        <v>93</v>
      </c>
      <c r="E83" s="76">
        <v>9.4240118771700174E-2</v>
      </c>
      <c r="F83" s="77"/>
      <c r="G83" s="76"/>
      <c r="H83" s="78"/>
    </row>
    <row r="84" spans="1:8" ht="16.2" thickBot="1" x14ac:dyDescent="0.4">
      <c r="A84" s="38" t="s">
        <v>94</v>
      </c>
      <c r="B84" s="39">
        <v>0</v>
      </c>
      <c r="C84" s="39">
        <v>0</v>
      </c>
      <c r="D84" s="40" t="s">
        <v>95</v>
      </c>
      <c r="E84" s="76">
        <v>3.9656195306882878E-2</v>
      </c>
      <c r="F84" s="77"/>
      <c r="G84" s="76"/>
      <c r="H84" s="78"/>
    </row>
    <row r="85" spans="1:8" ht="17.25" customHeight="1" thickBot="1" x14ac:dyDescent="0.4">
      <c r="A85" s="38" t="s">
        <v>96</v>
      </c>
      <c r="B85" s="39">
        <v>0</v>
      </c>
      <c r="C85" s="39">
        <v>0</v>
      </c>
      <c r="D85" s="40" t="s">
        <v>97</v>
      </c>
      <c r="E85" s="76">
        <v>3.5988171061278981E-2</v>
      </c>
      <c r="F85" s="77"/>
      <c r="G85" s="76"/>
      <c r="H85" s="78"/>
    </row>
    <row r="86" spans="1:8" ht="17.25" customHeight="1" thickBot="1" x14ac:dyDescent="0.4">
      <c r="A86" s="38" t="s">
        <v>98</v>
      </c>
      <c r="B86" s="39">
        <v>0</v>
      </c>
      <c r="C86" s="39">
        <v>0</v>
      </c>
      <c r="D86" s="40" t="s">
        <v>99</v>
      </c>
      <c r="E86" s="79">
        <v>2.3E-2</v>
      </c>
      <c r="F86" s="80"/>
      <c r="G86" s="76"/>
      <c r="H86" s="78"/>
    </row>
    <row r="87" spans="1:8" ht="17.25" customHeight="1" thickBot="1" x14ac:dyDescent="0.4">
      <c r="A87" s="38" t="s">
        <v>100</v>
      </c>
      <c r="B87" s="39">
        <v>0</v>
      </c>
      <c r="C87" s="39">
        <v>0</v>
      </c>
      <c r="D87" s="40" t="s">
        <v>101</v>
      </c>
      <c r="E87" s="76">
        <v>1.5931944240298909E-2</v>
      </c>
      <c r="F87" s="77"/>
      <c r="G87" s="76"/>
      <c r="H87" s="78"/>
    </row>
    <row r="88" spans="1:8" ht="16.2" thickBot="1" x14ac:dyDescent="0.4">
      <c r="A88" s="38" t="s">
        <v>102</v>
      </c>
      <c r="B88" s="39">
        <v>0</v>
      </c>
      <c r="C88" s="39">
        <v>0</v>
      </c>
      <c r="D88" s="40" t="s">
        <v>103</v>
      </c>
      <c r="E88" s="76">
        <v>0.14297654793750486</v>
      </c>
      <c r="F88" s="77"/>
      <c r="G88" s="76"/>
      <c r="H88" s="78"/>
    </row>
    <row r="89" spans="1:8" ht="17.25" customHeight="1" thickBot="1" x14ac:dyDescent="0.4">
      <c r="A89" s="38" t="s">
        <v>104</v>
      </c>
      <c r="B89" s="39">
        <v>0</v>
      </c>
      <c r="C89" s="39">
        <v>0</v>
      </c>
      <c r="D89" s="41"/>
      <c r="E89" s="71"/>
      <c r="F89" s="72"/>
      <c r="G89" s="71"/>
      <c r="H89" s="73"/>
    </row>
    <row r="90" spans="1:8" ht="17.25" customHeight="1" thickBot="1" x14ac:dyDescent="0.4">
      <c r="A90" s="38" t="s">
        <v>105</v>
      </c>
      <c r="B90" s="39">
        <v>0</v>
      </c>
      <c r="C90" s="39">
        <v>0</v>
      </c>
      <c r="D90" s="41"/>
      <c r="E90" s="71"/>
      <c r="F90" s="72"/>
      <c r="G90" s="71"/>
      <c r="H90" s="73"/>
    </row>
    <row r="91" spans="1:8" ht="16.2" thickBot="1" x14ac:dyDescent="0.4">
      <c r="A91" s="38" t="s">
        <v>106</v>
      </c>
      <c r="B91" s="39">
        <v>0</v>
      </c>
      <c r="C91" s="39">
        <v>0</v>
      </c>
      <c r="D91" s="41"/>
      <c r="E91" s="71"/>
      <c r="F91" s="72"/>
      <c r="G91" s="71"/>
      <c r="H91" s="73"/>
    </row>
    <row r="92" spans="1:8" ht="16.2" thickBot="1" x14ac:dyDescent="0.4">
      <c r="A92" s="38" t="s">
        <v>107</v>
      </c>
      <c r="B92" s="39">
        <v>0</v>
      </c>
      <c r="C92" s="39">
        <v>0</v>
      </c>
      <c r="D92" s="41"/>
      <c r="E92" s="71"/>
      <c r="F92" s="72"/>
      <c r="G92" s="71"/>
      <c r="H92" s="73"/>
    </row>
    <row r="93" spans="1:8" ht="16.2" thickBot="1" x14ac:dyDescent="0.4">
      <c r="A93" s="38" t="s">
        <v>108</v>
      </c>
      <c r="B93" s="39">
        <v>0</v>
      </c>
      <c r="C93" s="39">
        <v>0</v>
      </c>
      <c r="D93" s="41"/>
      <c r="E93" s="71"/>
      <c r="F93" s="72"/>
      <c r="G93" s="71"/>
      <c r="H93" s="73"/>
    </row>
    <row r="94" spans="1:8" ht="16.2" thickBot="1" x14ac:dyDescent="0.4">
      <c r="A94" s="38" t="s">
        <v>109</v>
      </c>
      <c r="B94" s="39">
        <v>0</v>
      </c>
      <c r="C94" s="39">
        <v>0</v>
      </c>
      <c r="D94" s="41"/>
      <c r="E94" s="71"/>
      <c r="F94" s="72"/>
      <c r="G94" s="71"/>
      <c r="H94" s="73"/>
    </row>
    <row r="95" spans="1:8" ht="16.2" thickBot="1" x14ac:dyDescent="0.4">
      <c r="A95" s="38" t="s">
        <v>59</v>
      </c>
      <c r="B95" s="39">
        <v>0</v>
      </c>
      <c r="C95" s="39">
        <v>0</v>
      </c>
    </row>
    <row r="96" spans="1:8" ht="10.35" customHeight="1" thickBot="1" x14ac:dyDescent="0.4"/>
    <row r="97" spans="1:7" ht="20.100000000000001" customHeight="1" thickBot="1" x14ac:dyDescent="0.4">
      <c r="A97" s="74" t="s">
        <v>110</v>
      </c>
      <c r="B97" s="74"/>
      <c r="C97" s="74"/>
    </row>
    <row r="98" spans="1:7" ht="16.2" thickBot="1" x14ac:dyDescent="0.4">
      <c r="A98" s="35" t="s">
        <v>111</v>
      </c>
      <c r="B98" s="35" t="s">
        <v>112</v>
      </c>
      <c r="C98" s="35" t="s">
        <v>113</v>
      </c>
    </row>
    <row r="99" spans="1:7" ht="18.75" customHeight="1" thickBot="1" x14ac:dyDescent="0.4">
      <c r="A99" s="42" t="s">
        <v>42</v>
      </c>
      <c r="B99" s="42" t="s">
        <v>42</v>
      </c>
      <c r="C99" s="42" t="s">
        <v>42</v>
      </c>
    </row>
    <row r="100" spans="1:7" ht="17.25" customHeight="1" thickBot="1" x14ac:dyDescent="0.4">
      <c r="A100" s="42" t="s">
        <v>42</v>
      </c>
      <c r="B100" s="42" t="s">
        <v>42</v>
      </c>
      <c r="C100" s="42" t="s">
        <v>42</v>
      </c>
    </row>
    <row r="101" spans="1:7" ht="16.2" thickBot="1" x14ac:dyDescent="0.4">
      <c r="A101" s="42" t="s">
        <v>42</v>
      </c>
      <c r="B101" s="42" t="s">
        <v>42</v>
      </c>
      <c r="C101" s="42" t="s">
        <v>42</v>
      </c>
      <c r="D101" s="43"/>
      <c r="E101" s="44"/>
      <c r="F101" s="44"/>
      <c r="G101" s="44"/>
    </row>
    <row r="102" spans="1:7" ht="16.2" thickBot="1" x14ac:dyDescent="0.4">
      <c r="A102" s="42" t="s">
        <v>42</v>
      </c>
      <c r="B102" s="42" t="s">
        <v>42</v>
      </c>
      <c r="C102" s="42" t="s">
        <v>42</v>
      </c>
      <c r="D102" s="43"/>
      <c r="E102" s="44"/>
      <c r="F102" s="44"/>
      <c r="G102" s="44"/>
    </row>
    <row r="103" spans="1:7" ht="16.2" thickBot="1" x14ac:dyDescent="0.4">
      <c r="A103" s="42" t="s">
        <v>42</v>
      </c>
      <c r="B103" s="42" t="s">
        <v>42</v>
      </c>
      <c r="C103" s="42" t="s">
        <v>42</v>
      </c>
      <c r="D103" s="43"/>
      <c r="E103" s="44"/>
      <c r="F103" s="44"/>
      <c r="G103" s="44"/>
    </row>
    <row r="104" spans="1:7" ht="16.2" thickBot="1" x14ac:dyDescent="0.4">
      <c r="A104" s="75" t="s">
        <v>114</v>
      </c>
      <c r="B104" s="75"/>
      <c r="C104" s="75"/>
      <c r="D104" s="43"/>
      <c r="E104" s="45"/>
      <c r="F104" s="45"/>
      <c r="G104" s="45"/>
    </row>
    <row r="105" spans="1:7" ht="16.2" thickBot="1" x14ac:dyDescent="0.4">
      <c r="A105" s="70" t="s">
        <v>115</v>
      </c>
      <c r="B105" s="70"/>
      <c r="C105" s="18" t="s">
        <v>42</v>
      </c>
      <c r="D105" s="43"/>
      <c r="E105" s="45"/>
      <c r="F105" s="45"/>
      <c r="G105" s="45"/>
    </row>
    <row r="106" spans="1:7" ht="16.2" thickBot="1" x14ac:dyDescent="0.4">
      <c r="A106" s="70" t="s">
        <v>116</v>
      </c>
      <c r="B106" s="70"/>
      <c r="C106" s="18" t="s">
        <v>42</v>
      </c>
      <c r="D106" s="43"/>
      <c r="E106" s="45"/>
      <c r="F106" s="45"/>
      <c r="G106" s="45"/>
    </row>
  </sheetData>
  <sheetProtection algorithmName="SHA-512" hashValue="EGqryqb34MnJZIKyfP7CyW2GhxWizdH97bvWSZakyroOna2Yg6QkAuSXgTc3E517KNSqQQlFOYVYRjjT7vuA9A==" saltValue="SNJBpndGIGRlTxgmWUgjIQ==" spinCount="100000" sheet="1" objects="1" scenarios="1"/>
  <mergeCells count="135">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33:B33"/>
    <mergeCell ref="D33:E33"/>
    <mergeCell ref="F33:H33"/>
    <mergeCell ref="D34:E34"/>
    <mergeCell ref="F34:H34"/>
    <mergeCell ref="A36:C36"/>
    <mergeCell ref="D36:H36"/>
    <mergeCell ref="A31:B31"/>
    <mergeCell ref="D31:E31"/>
    <mergeCell ref="F31:H31"/>
    <mergeCell ref="A32:B32"/>
    <mergeCell ref="D32:E32"/>
    <mergeCell ref="F32:H32"/>
    <mergeCell ref="E68:F68"/>
    <mergeCell ref="G68:H68"/>
    <mergeCell ref="E69:F69"/>
    <mergeCell ref="G69:H69"/>
    <mergeCell ref="E70:F70"/>
    <mergeCell ref="G70:H70"/>
    <mergeCell ref="A49:C49"/>
    <mergeCell ref="D49:H49"/>
    <mergeCell ref="A66:C66"/>
    <mergeCell ref="D66:H66"/>
    <mergeCell ref="E67:F67"/>
    <mergeCell ref="G67:H67"/>
    <mergeCell ref="E74:F74"/>
    <mergeCell ref="G74:H74"/>
    <mergeCell ref="E75:F75"/>
    <mergeCell ref="G75:H75"/>
    <mergeCell ref="A77:C77"/>
    <mergeCell ref="D77:H77"/>
    <mergeCell ref="E71:F71"/>
    <mergeCell ref="G71:H71"/>
    <mergeCell ref="E72:F72"/>
    <mergeCell ref="G72:H72"/>
    <mergeCell ref="E73:F73"/>
    <mergeCell ref="G73:H73"/>
    <mergeCell ref="E81:F81"/>
    <mergeCell ref="G81:H81"/>
    <mergeCell ref="E82:F82"/>
    <mergeCell ref="G82:H82"/>
    <mergeCell ref="E83:F83"/>
    <mergeCell ref="G83:H83"/>
    <mergeCell ref="E78:F78"/>
    <mergeCell ref="G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A105:B105"/>
    <mergeCell ref="A106:B106"/>
    <mergeCell ref="E93:F93"/>
    <mergeCell ref="G93:H93"/>
    <mergeCell ref="E94:F94"/>
    <mergeCell ref="G94:H94"/>
    <mergeCell ref="A97:C97"/>
    <mergeCell ref="A104:C104"/>
    <mergeCell ref="E90:F90"/>
    <mergeCell ref="G90:H90"/>
    <mergeCell ref="E91:F91"/>
    <mergeCell ref="G91:H91"/>
    <mergeCell ref="E92:F92"/>
    <mergeCell ref="G92:H92"/>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0" fitToHeight="0" orientation="portrait" r:id="rId1"/>
  <headerFooter differentFirst="1">
    <oddFooter>&amp;L&amp;"Open Sans,Standard"&amp;7&amp;K01+032© Creditreform Rating AG
20. May 2019&amp;R&amp;"Open Sans,Standard"&amp;7&amp;K01+032&amp;P/&amp;[5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13"/>
  <sheetViews>
    <sheetView showGridLines="0" zoomScaleNormal="100" workbookViewId="0">
      <selection activeCell="A59" sqref="A59:XFD63"/>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117</v>
      </c>
      <c r="B5" s="53"/>
      <c r="C5" s="53"/>
      <c r="D5" s="53"/>
      <c r="E5" s="53"/>
      <c r="F5" s="53"/>
    </row>
    <row r="6" spans="1:6" s="57" customFormat="1" ht="17.399999999999999" customHeight="1" thickBot="1" x14ac:dyDescent="0.35">
      <c r="A6" s="54" t="s">
        <v>23</v>
      </c>
      <c r="B6" s="55" t="s">
        <v>118</v>
      </c>
      <c r="C6" s="55" t="s">
        <v>119</v>
      </c>
      <c r="D6" s="55" t="s">
        <v>120</v>
      </c>
      <c r="E6" s="55" t="s">
        <v>121</v>
      </c>
      <c r="F6" s="56" t="s">
        <v>122</v>
      </c>
    </row>
    <row r="7" spans="1:6" ht="17.25" customHeight="1" thickBot="1" x14ac:dyDescent="0.35">
      <c r="A7" s="58" t="s">
        <v>1</v>
      </c>
      <c r="B7" s="59" t="s">
        <v>123</v>
      </c>
      <c r="C7" s="59" t="s">
        <v>124</v>
      </c>
      <c r="D7" s="60">
        <v>1.875</v>
      </c>
      <c r="E7" s="61">
        <v>41576</v>
      </c>
      <c r="F7" s="62">
        <v>44133</v>
      </c>
    </row>
    <row r="8" spans="1:6" ht="17.25" customHeight="1" thickBot="1" x14ac:dyDescent="0.35">
      <c r="A8" s="58" t="s">
        <v>1</v>
      </c>
      <c r="B8" s="59" t="s">
        <v>125</v>
      </c>
      <c r="C8" s="59" t="s">
        <v>124</v>
      </c>
      <c r="D8" s="60">
        <v>2.625</v>
      </c>
      <c r="E8" s="61">
        <v>41024</v>
      </c>
      <c r="F8" s="63">
        <v>43580</v>
      </c>
    </row>
    <row r="9" spans="1:6" ht="17.25" customHeight="1" thickBot="1" x14ac:dyDescent="0.35">
      <c r="A9" s="58" t="s">
        <v>1</v>
      </c>
      <c r="B9" s="59" t="s">
        <v>126</v>
      </c>
      <c r="C9" s="59" t="s">
        <v>124</v>
      </c>
      <c r="D9" s="60">
        <v>1.375</v>
      </c>
      <c r="E9" s="61">
        <v>41785</v>
      </c>
      <c r="F9" s="63">
        <v>44342</v>
      </c>
    </row>
    <row r="10" spans="1:6" ht="17.25" customHeight="1" thickBot="1" x14ac:dyDescent="0.35">
      <c r="A10" s="58" t="s">
        <v>1</v>
      </c>
      <c r="B10" s="59" t="s">
        <v>127</v>
      </c>
      <c r="C10" s="59" t="s">
        <v>124</v>
      </c>
      <c r="D10" s="60">
        <v>4.125</v>
      </c>
      <c r="E10" s="61">
        <v>40598</v>
      </c>
      <c r="F10" s="63">
        <v>44251</v>
      </c>
    </row>
    <row r="11" spans="1:6" ht="17.25" customHeight="1" thickBot="1" x14ac:dyDescent="0.35">
      <c r="A11" s="58" t="s">
        <v>1</v>
      </c>
      <c r="B11" s="59" t="s">
        <v>128</v>
      </c>
      <c r="C11" s="59" t="s">
        <v>124</v>
      </c>
      <c r="D11" s="60">
        <v>0.01</v>
      </c>
      <c r="E11" s="61">
        <v>43514</v>
      </c>
      <c r="F11" s="63">
        <v>44610</v>
      </c>
    </row>
    <row r="12" spans="1:6" ht="17.25" customHeight="1" thickBot="1" x14ac:dyDescent="0.35">
      <c r="A12" s="58" t="s">
        <v>1</v>
      </c>
      <c r="B12" s="59" t="s">
        <v>129</v>
      </c>
      <c r="C12" s="59" t="s">
        <v>124</v>
      </c>
      <c r="D12" s="60">
        <v>3.86</v>
      </c>
      <c r="E12" s="61">
        <v>40991</v>
      </c>
      <c r="F12" s="63">
        <v>47200</v>
      </c>
    </row>
    <row r="13" spans="1:6" ht="17.25" customHeight="1" thickBot="1" x14ac:dyDescent="0.35">
      <c r="A13" s="58" t="s">
        <v>1</v>
      </c>
      <c r="B13" s="59" t="s">
        <v>130</v>
      </c>
      <c r="C13" s="59" t="s">
        <v>124</v>
      </c>
      <c r="D13" s="60">
        <v>1.75</v>
      </c>
      <c r="E13" s="61">
        <v>41641</v>
      </c>
      <c r="F13" s="63">
        <v>44546</v>
      </c>
    </row>
  </sheetData>
  <sheetProtection algorithmName="SHA-512" hashValue="AYUruuHqtxz2cxtIsUq/EIyqSF5hSF0AkfyrSEx51w92oorFAMMrX45SYSJ1IVC1fppAcxtkzjR7LO/PyJnNzg==" saltValue="d4P2WkAMBBEQlIRvXnMF3g=="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Sans,Standard"&amp;7&amp;K01+022© Creditreform Rating AG
20. May 2019&amp;R&amp;"Open Sans,Standard"&amp;7&amp;K01+012&amp;[3/&amp;[5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activeCell="M88" sqref="M8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131</v>
      </c>
      <c r="B5" s="66"/>
      <c r="C5" s="66"/>
    </row>
    <row r="6" spans="1:3" ht="48" customHeight="1" thickBot="1" x14ac:dyDescent="0.35">
      <c r="A6" s="125"/>
      <c r="B6" s="125"/>
      <c r="C6" s="125"/>
    </row>
    <row r="7" spans="1:3" s="57" customFormat="1" ht="17.399999999999999" customHeight="1" thickBot="1" x14ac:dyDescent="0.35">
      <c r="A7" s="54" t="s">
        <v>132</v>
      </c>
      <c r="B7" s="55" t="s">
        <v>133</v>
      </c>
      <c r="C7" s="56" t="s">
        <v>134</v>
      </c>
    </row>
    <row r="8" spans="1:3" ht="17.100000000000001" customHeight="1" thickBot="1" x14ac:dyDescent="0.35">
      <c r="A8" s="67" t="s">
        <v>8</v>
      </c>
      <c r="B8" s="68" t="s">
        <v>23</v>
      </c>
      <c r="C8" s="69" t="s">
        <v>135</v>
      </c>
    </row>
    <row r="9" spans="1:3" ht="30" customHeight="1" thickBot="1" x14ac:dyDescent="0.35">
      <c r="A9" s="67" t="s">
        <v>11</v>
      </c>
      <c r="B9" s="68" t="s">
        <v>136</v>
      </c>
      <c r="C9" s="69" t="s">
        <v>137</v>
      </c>
    </row>
    <row r="10" spans="1:3" ht="17.100000000000001" customHeight="1" thickBot="1" x14ac:dyDescent="0.35">
      <c r="A10" s="67" t="s">
        <v>13</v>
      </c>
      <c r="B10" s="68" t="s">
        <v>23</v>
      </c>
      <c r="C10" s="69" t="s">
        <v>138</v>
      </c>
    </row>
    <row r="11" spans="1:3" ht="17.100000000000001" customHeight="1" thickBot="1" x14ac:dyDescent="0.35">
      <c r="A11" s="67" t="s">
        <v>14</v>
      </c>
      <c r="B11" s="68" t="s">
        <v>23</v>
      </c>
      <c r="C11" s="69" t="s">
        <v>139</v>
      </c>
    </row>
    <row r="12" spans="1:3" ht="17.100000000000001" customHeight="1" thickBot="1" x14ac:dyDescent="0.35">
      <c r="A12" s="67" t="s">
        <v>16</v>
      </c>
      <c r="B12" s="68" t="s">
        <v>23</v>
      </c>
      <c r="C12" s="69" t="s">
        <v>140</v>
      </c>
    </row>
    <row r="13" spans="1:3" ht="17.100000000000001" customHeight="1" thickBot="1" x14ac:dyDescent="0.35">
      <c r="A13" s="67" t="s">
        <v>17</v>
      </c>
      <c r="B13" s="68" t="s">
        <v>23</v>
      </c>
      <c r="C13" s="69" t="s">
        <v>141</v>
      </c>
    </row>
    <row r="14" spans="1:3" ht="56.1" customHeight="1" thickBot="1" x14ac:dyDescent="0.35">
      <c r="A14" s="67" t="s">
        <v>6</v>
      </c>
      <c r="B14" s="68" t="s">
        <v>23</v>
      </c>
      <c r="C14" s="69" t="s">
        <v>142</v>
      </c>
    </row>
    <row r="15" spans="1:3" ht="56.1" customHeight="1" thickBot="1" x14ac:dyDescent="0.35">
      <c r="A15" s="67" t="s">
        <v>10</v>
      </c>
      <c r="B15" s="68" t="s">
        <v>23</v>
      </c>
      <c r="C15" s="69" t="s">
        <v>143</v>
      </c>
    </row>
    <row r="16" spans="1:3" ht="17.100000000000001" customHeight="1" thickBot="1" x14ac:dyDescent="0.35">
      <c r="A16" s="67" t="s">
        <v>15</v>
      </c>
      <c r="B16" s="68" t="s">
        <v>23</v>
      </c>
      <c r="C16" s="69" t="s">
        <v>144</v>
      </c>
    </row>
    <row r="17" spans="1:3" ht="30" customHeight="1" thickBot="1" x14ac:dyDescent="0.35">
      <c r="A17" s="67" t="s">
        <v>26</v>
      </c>
      <c r="B17" s="68" t="s">
        <v>136</v>
      </c>
      <c r="C17" s="69" t="s">
        <v>145</v>
      </c>
    </row>
    <row r="18" spans="1:3" ht="30" customHeight="1" thickBot="1" x14ac:dyDescent="0.35">
      <c r="A18" s="67" t="s">
        <v>29</v>
      </c>
      <c r="B18" s="68" t="s">
        <v>136</v>
      </c>
      <c r="C18" s="69" t="s">
        <v>146</v>
      </c>
    </row>
    <row r="19" spans="1:3" ht="17.100000000000001" customHeight="1" thickBot="1" x14ac:dyDescent="0.35">
      <c r="A19" s="67" t="s">
        <v>147</v>
      </c>
      <c r="B19" s="68" t="s">
        <v>136</v>
      </c>
      <c r="C19" s="69" t="s">
        <v>148</v>
      </c>
    </row>
    <row r="20" spans="1:3" ht="30" customHeight="1" thickBot="1" x14ac:dyDescent="0.35">
      <c r="A20" s="67" t="s">
        <v>149</v>
      </c>
      <c r="B20" s="68" t="s">
        <v>136</v>
      </c>
      <c r="C20" s="69" t="s">
        <v>150</v>
      </c>
    </row>
    <row r="21" spans="1:3" ht="30" customHeight="1" thickBot="1" x14ac:dyDescent="0.35">
      <c r="A21" s="67" t="s">
        <v>151</v>
      </c>
      <c r="B21" s="68" t="s">
        <v>136</v>
      </c>
      <c r="C21" s="69" t="s">
        <v>152</v>
      </c>
    </row>
    <row r="22" spans="1:3" ht="30" customHeight="1" thickBot="1" x14ac:dyDescent="0.35">
      <c r="A22" s="67" t="s">
        <v>153</v>
      </c>
      <c r="B22" s="68" t="s">
        <v>136</v>
      </c>
      <c r="C22" s="69" t="s">
        <v>154</v>
      </c>
    </row>
    <row r="23" spans="1:3" ht="30" customHeight="1" thickBot="1" x14ac:dyDescent="0.35">
      <c r="A23" s="67" t="s">
        <v>155</v>
      </c>
      <c r="B23" s="68" t="s">
        <v>136</v>
      </c>
      <c r="C23" s="69" t="s">
        <v>156</v>
      </c>
    </row>
    <row r="24" spans="1:3" ht="17.100000000000001" customHeight="1" thickBot="1" x14ac:dyDescent="0.35">
      <c r="A24" s="67" t="s">
        <v>24</v>
      </c>
      <c r="B24" s="68" t="s">
        <v>136</v>
      </c>
      <c r="C24" s="69" t="s">
        <v>157</v>
      </c>
    </row>
    <row r="25" spans="1:3" ht="17.100000000000001" customHeight="1" thickBot="1" x14ac:dyDescent="0.35">
      <c r="A25" s="67" t="s">
        <v>158</v>
      </c>
      <c r="B25" s="68" t="s">
        <v>136</v>
      </c>
      <c r="C25" s="69" t="s">
        <v>159</v>
      </c>
    </row>
    <row r="26" spans="1:3" ht="17.100000000000001" customHeight="1" thickBot="1" x14ac:dyDescent="0.35">
      <c r="A26" s="67" t="s">
        <v>160</v>
      </c>
      <c r="B26" s="68" t="s">
        <v>136</v>
      </c>
      <c r="C26" s="69" t="s">
        <v>161</v>
      </c>
    </row>
    <row r="27" spans="1:3" ht="30" customHeight="1" thickBot="1" x14ac:dyDescent="0.35">
      <c r="A27" s="67" t="s">
        <v>33</v>
      </c>
      <c r="B27" s="68" t="s">
        <v>136</v>
      </c>
      <c r="C27" s="69" t="s">
        <v>162</v>
      </c>
    </row>
    <row r="28" spans="1:3" ht="17.100000000000001" customHeight="1" thickBot="1" x14ac:dyDescent="0.35">
      <c r="A28" s="67" t="s">
        <v>35</v>
      </c>
      <c r="B28" s="68" t="s">
        <v>136</v>
      </c>
      <c r="C28" s="69" t="s">
        <v>163</v>
      </c>
    </row>
    <row r="29" spans="1:3" ht="17.100000000000001" customHeight="1" thickBot="1" x14ac:dyDescent="0.35">
      <c r="A29" s="67" t="s">
        <v>164</v>
      </c>
      <c r="B29" s="68" t="s">
        <v>23</v>
      </c>
      <c r="C29" s="69" t="s">
        <v>165</v>
      </c>
    </row>
    <row r="30" spans="1:3" ht="17.100000000000001" customHeight="1" thickBot="1" x14ac:dyDescent="0.35">
      <c r="A30" s="67" t="s">
        <v>166</v>
      </c>
      <c r="B30" s="68" t="s">
        <v>23</v>
      </c>
      <c r="C30" s="69" t="s">
        <v>167</v>
      </c>
    </row>
    <row r="31" spans="1:3" ht="17.100000000000001" customHeight="1" thickBot="1" x14ac:dyDescent="0.35">
      <c r="A31" s="67" t="s">
        <v>68</v>
      </c>
      <c r="B31" s="68" t="s">
        <v>23</v>
      </c>
      <c r="C31" s="69" t="s">
        <v>168</v>
      </c>
    </row>
    <row r="32" spans="1:3" ht="17.100000000000001" customHeight="1" thickBot="1" x14ac:dyDescent="0.35">
      <c r="A32" s="67" t="s">
        <v>113</v>
      </c>
      <c r="B32" s="68" t="s">
        <v>136</v>
      </c>
      <c r="C32" s="69" t="s">
        <v>169</v>
      </c>
    </row>
    <row r="33" spans="1:3" ht="17.100000000000001" customHeight="1" thickBot="1" x14ac:dyDescent="0.35">
      <c r="A33" s="67" t="s">
        <v>64</v>
      </c>
      <c r="B33" s="68" t="s">
        <v>23</v>
      </c>
      <c r="C33" s="69" t="s">
        <v>170</v>
      </c>
    </row>
    <row r="34" spans="1:3" ht="17.100000000000001" customHeight="1" thickBot="1" x14ac:dyDescent="0.35">
      <c r="A34" s="67" t="s">
        <v>65</v>
      </c>
      <c r="B34" s="68" t="s">
        <v>23</v>
      </c>
      <c r="C34" s="69" t="s">
        <v>171</v>
      </c>
    </row>
    <row r="35" spans="1:3" ht="17.100000000000001" customHeight="1" thickBot="1" x14ac:dyDescent="0.35">
      <c r="A35" s="67" t="s">
        <v>172</v>
      </c>
      <c r="B35" s="68" t="s">
        <v>136</v>
      </c>
      <c r="C35" s="69" t="s">
        <v>173</v>
      </c>
    </row>
    <row r="36" spans="1:3" ht="30" customHeight="1" thickBot="1" x14ac:dyDescent="0.35">
      <c r="A36" s="67" t="s">
        <v>174</v>
      </c>
      <c r="B36" s="68" t="s">
        <v>23</v>
      </c>
      <c r="C36" s="69" t="s">
        <v>175</v>
      </c>
    </row>
    <row r="37" spans="1:3" ht="30" customHeight="1" thickBot="1" x14ac:dyDescent="0.35">
      <c r="A37" s="67" t="s">
        <v>176</v>
      </c>
      <c r="B37" s="68" t="s">
        <v>23</v>
      </c>
      <c r="C37" s="69" t="s">
        <v>177</v>
      </c>
    </row>
    <row r="38" spans="1:3" ht="17.100000000000001" customHeight="1" thickBot="1" x14ac:dyDescent="0.35">
      <c r="A38" s="67" t="s">
        <v>178</v>
      </c>
      <c r="B38" s="68" t="s">
        <v>23</v>
      </c>
      <c r="C38" s="69" t="s">
        <v>179</v>
      </c>
    </row>
    <row r="39" spans="1:3" ht="17.100000000000001" customHeight="1" thickBot="1" x14ac:dyDescent="0.35">
      <c r="A39" s="67" t="s">
        <v>180</v>
      </c>
      <c r="B39" s="68" t="s">
        <v>23</v>
      </c>
      <c r="C39" s="69" t="s">
        <v>181</v>
      </c>
    </row>
    <row r="40" spans="1:3" ht="15" thickBot="1" x14ac:dyDescent="0.35">
      <c r="A40" s="67" t="s">
        <v>182</v>
      </c>
      <c r="B40" s="68" t="s">
        <v>183</v>
      </c>
      <c r="C40" s="69" t="s">
        <v>184</v>
      </c>
    </row>
    <row r="41" spans="1:3" ht="15" thickBot="1" x14ac:dyDescent="0.35">
      <c r="A41" s="67" t="s">
        <v>185</v>
      </c>
      <c r="B41" s="68" t="s">
        <v>183</v>
      </c>
      <c r="C41" s="69" t="s">
        <v>186</v>
      </c>
    </row>
  </sheetData>
  <sheetProtection algorithmName="SHA-512" hashValue="H4yizfBtYC+HMzWSrcrxtbuXyLhkgWepKA6wiTR1Z5t9vRHWcA028H9PFg8mAIeXW75yoDLqe7tRNTxOuxgODA==" saltValue="s61Bh1l0Aq3QOgD912WY0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topLeftCell="A6" zoomScaleNormal="100" workbookViewId="0">
      <selection activeCell="M88" sqref="M8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187</v>
      </c>
      <c r="B5" s="66"/>
      <c r="C5" s="66"/>
    </row>
    <row r="6" spans="1:3" ht="48" customHeight="1" thickBot="1" x14ac:dyDescent="0.35">
      <c r="A6" s="125"/>
      <c r="B6" s="125"/>
      <c r="C6" s="125"/>
    </row>
  </sheetData>
  <sheetProtection algorithmName="SHA-512" hashValue="EwV+TckC8JUqhMeoqDO+p8/BNpDE5DY0gkDkAXG6vmv018rJmbKhREbGr8G3prn5gnPj0t9jhu/fO5DWS8VPug==" saltValue="oDzOKGgWKWiY6TlcRBIeC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2020-04-30T07:51:23Z</dcterms:created>
  <dcterms:modified xsi:type="dcterms:W3CDTF">2020-05-05T08:27:03Z</dcterms:modified>
</cp:coreProperties>
</file>