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0\Q2-2020\07.08.2020\"/>
    </mc:Choice>
  </mc:AlternateContent>
  <bookViews>
    <workbookView xWindow="0" yWindow="0" windowWidth="20490" windowHeight="7320"/>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2" l="1"/>
  <c r="E38" i="2"/>
  <c r="D38" i="2"/>
  <c r="C38" i="2"/>
  <c r="B38" i="2"/>
  <c r="A38" i="2"/>
  <c r="F37" i="2"/>
  <c r="E37" i="2"/>
  <c r="D37" i="2"/>
  <c r="C37" i="2"/>
  <c r="B37" i="2"/>
  <c r="A37" i="2"/>
  <c r="F36" i="2"/>
  <c r="E36" i="2"/>
  <c r="D36" i="2"/>
  <c r="C36" i="2"/>
  <c r="B36" i="2"/>
  <c r="A36" i="2"/>
</calcChain>
</file>

<file path=xl/sharedStrings.xml><?xml version="1.0" encoding="utf-8"?>
<sst xmlns="http://schemas.openxmlformats.org/spreadsheetml/2006/main" count="394" uniqueCount="224">
  <si>
    <t>Creditreform Covered Bond Rating</t>
  </si>
  <si>
    <t>DZ HYP AG</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</si>
  <si>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</si>
  <si>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</si>
  <si>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</si>
  <si>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</si>
  <si>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</si>
  <si>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</si>
  <si>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</si>
  <si>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</si>
  <si>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</si>
  <si>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</si>
  <si>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</si>
  <si>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</si>
  <si>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</si>
  <si>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</si>
  <si>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</si>
  <si>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</si>
  <si>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</si>
  <si>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</si>
  <si>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</si>
  <si>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</si>
  <si>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</si>
  <si>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</si>
  <si>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</si>
  <si>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</si>
  <si>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</si>
  <si>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</si>
  <si>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</si>
  <si>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</si>
  <si>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</si>
  <si>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</si>
  <si>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</si>
  <si>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</si>
  <si>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</si>
  <si>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</si>
  <si>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</si>
  <si>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</si>
  <si>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</si>
  <si>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</si>
  <si>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</si>
  <si>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</si>
  <si>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</si>
  <si>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</si>
  <si>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"Watch Negative"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</si>
  <si>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</si>
  <si>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</si>
  <si>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</si>
  <si>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</si>
  <si>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</si>
  <si>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</si>
  <si>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</si>
  <si>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</si>
  <si>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</si>
  <si>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</si>
  <si>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</si>
  <si>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</si>
  <si>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</si>
  <si>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</si>
  <si>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</si>
  <si>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</si>
  <si>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</si>
  <si>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</si>
  <si>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</si>
  <si>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</si>
  <si>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</si>
  <si>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</si>
  <si>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</si>
  <si>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</si>
  <si>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</si>
  <si>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</si>
  <si>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</si>
  <si>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</si>
  <si>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</si>
  <si>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</si>
  <si>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</si>
  <si>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</si>
  <si>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</si>
  <si>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</si>
  <si>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</si>
  <si>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</si>
  <si>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</si>
  <si>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</si>
  <si>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</si>
  <si>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</si>
  <si>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</si>
  <si>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</si>
  <si>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</si>
  <si>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</si>
  <si>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</si>
  <si>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</si>
  <si>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Baden-Württemberg</t>
  </si>
  <si>
    <t>AUD</t>
  </si>
  <si>
    <t>Bavaria</t>
  </si>
  <si>
    <t>BRL</t>
  </si>
  <si>
    <t>Berlin</t>
  </si>
  <si>
    <t>CAD</t>
  </si>
  <si>
    <t>Brandenburg</t>
  </si>
  <si>
    <t>CHF</t>
  </si>
  <si>
    <t>Bremen</t>
  </si>
  <si>
    <t>CZK</t>
  </si>
  <si>
    <t>Hamburg</t>
  </si>
  <si>
    <t>DKK</t>
  </si>
  <si>
    <t>Hesse</t>
  </si>
  <si>
    <t>GBP</t>
  </si>
  <si>
    <t>Lower Saxony</t>
  </si>
  <si>
    <t>HKD</t>
  </si>
  <si>
    <t>Mecklenburg-Western Pomerania</t>
  </si>
  <si>
    <t>JPY</t>
  </si>
  <si>
    <t>North Rhine-Westphalia</t>
  </si>
  <si>
    <t>KRW</t>
  </si>
  <si>
    <t>Rhineland-Palatinate</t>
  </si>
  <si>
    <t>NOK</t>
  </si>
  <si>
    <t>Saarland</t>
  </si>
  <si>
    <t>PLN</t>
  </si>
  <si>
    <t>Saxony</t>
  </si>
  <si>
    <t>SEK</t>
  </si>
  <si>
    <t>Saxony-Anhalt</t>
  </si>
  <si>
    <t>SGD</t>
  </si>
  <si>
    <t>Schleswig-Holstein</t>
  </si>
  <si>
    <t>USD</t>
  </si>
  <si>
    <t>Thuringia</t>
  </si>
  <si>
    <t>Swap Counterparties</t>
  </si>
  <si>
    <t>Name</t>
  </si>
  <si>
    <t>Type of arrangement</t>
  </si>
  <si>
    <t>LEI</t>
  </si>
  <si>
    <t>Example Bank</t>
  </si>
  <si>
    <t>Swap Agreements</t>
  </si>
  <si>
    <t xml:space="preserve">Interest Rate Swap </t>
  </si>
  <si>
    <t xml:space="preserve">Currency Swap </t>
  </si>
  <si>
    <t>ISIN Lists</t>
  </si>
  <si>
    <t>ISIN</t>
  </si>
  <si>
    <t>Coupon Type</t>
  </si>
  <si>
    <t>Coupon Rate (%)</t>
  </si>
  <si>
    <t>Issue date</t>
  </si>
  <si>
    <t>Maturity date</t>
  </si>
  <si>
    <t>DE000A0XFAE1</t>
  </si>
  <si>
    <t>Floating</t>
  </si>
  <si>
    <t>DE000A1H3GG4</t>
  </si>
  <si>
    <t>Fix</t>
  </si>
  <si>
    <t>DE000A2GSP23</t>
  </si>
  <si>
    <t>DE000A1YC8E7</t>
  </si>
  <si>
    <t>DE000A2BPJ11</t>
  </si>
  <si>
    <t>DE000A2TSD22</t>
  </si>
  <si>
    <t>DE000A1E8WS8</t>
  </si>
  <si>
    <t>DE000A13SR87</t>
  </si>
  <si>
    <t>DE000A0EUPP4</t>
  </si>
  <si>
    <t>DE000A1TM6A4</t>
  </si>
  <si>
    <t>DE000A2BPJ52</t>
  </si>
  <si>
    <t>DE000A0EUPJ7</t>
  </si>
  <si>
    <t>DE000A2GSMB6</t>
  </si>
  <si>
    <t>DE000A14J5C9</t>
  </si>
  <si>
    <t>DE000A0EUPE8</t>
  </si>
  <si>
    <t>DE000A1YC8G2</t>
  </si>
  <si>
    <t>DE000A2BPJ29</t>
  </si>
  <si>
    <t>DE000A1MLZX7</t>
  </si>
  <si>
    <t>DE000A161ZP5</t>
  </si>
  <si>
    <t>DE000A1TNB20</t>
  </si>
  <si>
    <t>DE000A2TSDZ7</t>
  </si>
  <si>
    <t>DE000A2BPJ60</t>
  </si>
  <si>
    <t>DE000A0EUPM1</t>
  </si>
  <si>
    <t>DE000A1CSDK7</t>
  </si>
  <si>
    <t>DE000A12TYS2</t>
  </si>
  <si>
    <t>DE000A2GSMC4</t>
  </si>
  <si>
    <t>DE000A0EUPG3</t>
  </si>
  <si>
    <t>DE000A1YC8K4</t>
  </si>
  <si>
    <t>DE000A14J5B1</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</si>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</sst>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8">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3020039070369241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8C-4CE5-A1B2-3537C944FB07}"/>
                </c:ext>
              </c:extLst>
            </c:dLbl>
            <c:dLbl>
              <c:idx val="1"/>
              <c:layout>
                <c:manualLayout>
                  <c:x val="-1.6251960152753098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88C-4CE5-A1B2-3537C944FB07}"/>
                </c:ext>
              </c:extLst>
            </c:dLbl>
            <c:dLbl>
              <c:idx val="2"/>
              <c:layout>
                <c:manualLayout>
                  <c:x val="3.2503920305505542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88C-4CE5-A1B2-3537C944FB07}"/>
                </c:ext>
              </c:extLst>
            </c:dLbl>
            <c:dLbl>
              <c:idx val="3"/>
              <c:layout>
                <c:manualLayout>
                  <c:x val="-1.9794816486650161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88C-4CE5-A1B2-3537C944FB07}"/>
                </c:ext>
              </c:extLst>
            </c:dLbl>
            <c:dLbl>
              <c:idx val="4"/>
              <c:layout>
                <c:manualLayout>
                  <c:x val="-1.3020039070369211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88C-4CE5-A1B2-3537C944FB07}"/>
                </c:ext>
              </c:extLst>
            </c:dLbl>
            <c:dLbl>
              <c:idx val="5"/>
              <c:layout>
                <c:manualLayout>
                  <c:x val="-6.5146046256405769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88C-4CE5-A1B2-3537C944FB07}"/>
                </c:ext>
              </c:extLst>
            </c:dLbl>
            <c:dLbl>
              <c:idx val="6"/>
              <c:layout>
                <c:manualLayout>
                  <c:x val="-3.2549988853971829E-3"/>
                  <c:y val="3.53982300884955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88C-4CE5-A1B2-3537C944FB0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1275.3965020000001</c:v>
                </c:pt>
                <c:pt idx="1">
                  <c:v>1133.2378859999999</c:v>
                </c:pt>
                <c:pt idx="2">
                  <c:v>1168.141554</c:v>
                </c:pt>
                <c:pt idx="3">
                  <c:v>1115.5128580000001</c:v>
                </c:pt>
                <c:pt idx="4">
                  <c:v>1327.1847130000001</c:v>
                </c:pt>
                <c:pt idx="5">
                  <c:v>3980.5883749999998</c:v>
                </c:pt>
                <c:pt idx="6">
                  <c:v>5686.1160490000002</c:v>
                </c:pt>
              </c:numCache>
            </c:numRef>
          </c:val>
          <c:extLst>
            <c:ext xmlns:c16="http://schemas.microsoft.com/office/drawing/2014/chart" uri="{C3380CC4-5D6E-409C-BE32-E72D297353CC}">
              <c16:uniqueId val="{00000007-A88C-4CE5-A1B2-3537C944FB07}"/>
            </c:ext>
          </c:extLst>
        </c:ser>
        <c:ser>
          <c:idx val="0"/>
          <c:order val="1"/>
          <c:tx>
            <c:strRef>
              <c:f>'[1]Aux Table'!$C$2</c:f>
              <c:strCache>
                <c:ptCount val="1"/>
                <c:pt idx="0">
                  <c:v>Cover Bonds</c:v>
                </c:pt>
              </c:strCache>
            </c:strRef>
          </c:tx>
          <c:spPr>
            <a:solidFill>
              <a:srgbClr val="009EE2"/>
            </a:solidFill>
          </c:spPr>
          <c:invertIfNegative val="0"/>
          <c:dLbls>
            <c:dLbl>
              <c:idx val="0"/>
              <c:layout>
                <c:manualLayout>
                  <c:x val="1.3001568122202425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88C-4CE5-A1B2-3537C944FB07}"/>
                </c:ext>
              </c:extLst>
            </c:dLbl>
            <c:dLbl>
              <c:idx val="1"/>
              <c:layout>
                <c:manualLayout>
                  <c:x val="1.9502352183303682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88C-4CE5-A1B2-3537C944FB07}"/>
                </c:ext>
              </c:extLst>
            </c:dLbl>
            <c:dLbl>
              <c:idx val="2"/>
              <c:layout>
                <c:manualLayout>
                  <c:x val="6.5099977707941273E-3"/>
                  <c:y val="4.1297935103244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88C-4CE5-A1B2-3537C944FB07}"/>
                </c:ext>
              </c:extLst>
            </c:dLbl>
            <c:dLbl>
              <c:idx val="3"/>
              <c:layout>
                <c:manualLayout>
                  <c:x val="1.6535193319387138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88C-4CE5-A1B2-3537C944FB07}"/>
                </c:ext>
              </c:extLst>
            </c:dLbl>
            <c:dLbl>
              <c:idx val="4"/>
              <c:layout>
                <c:manualLayout>
                  <c:x val="1.0169120200776972E-2"/>
                  <c:y val="3.38280723759087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88C-4CE5-A1B2-3537C944FB07}"/>
                </c:ext>
              </c:extLst>
            </c:dLbl>
            <c:dLbl>
              <c:idx val="5"/>
              <c:layout>
                <c:manualLayout>
                  <c:x val="1.9502352183303564E-2"/>
                  <c:y val="3.53982300884955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88C-4CE5-A1B2-3537C944FB07}"/>
                </c:ext>
              </c:extLst>
            </c:dLbl>
            <c:dLbl>
              <c:idx val="6"/>
              <c:layout>
                <c:manualLayout>
                  <c:x val="9.7603898013446221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88C-4CE5-A1B2-3537C944FB0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2476.1251870000001</c:v>
                </c:pt>
                <c:pt idx="1">
                  <c:v>969.27987200000007</c:v>
                </c:pt>
                <c:pt idx="2">
                  <c:v>796</c:v>
                </c:pt>
                <c:pt idx="3">
                  <c:v>929.10166100000004</c:v>
                </c:pt>
                <c:pt idx="4">
                  <c:v>1151.535149</c:v>
                </c:pt>
                <c:pt idx="5">
                  <c:v>3226.6938709999999</c:v>
                </c:pt>
                <c:pt idx="6">
                  <c:v>4181.5340249999999</c:v>
                </c:pt>
              </c:numCache>
            </c:numRef>
          </c:val>
          <c:extLst>
            <c:ext xmlns:c16="http://schemas.microsoft.com/office/drawing/2014/chart" uri="{C3380CC4-5D6E-409C-BE32-E72D297353CC}">
              <c16:uniqueId val="{0000000F-A88C-4CE5-A1B2-3537C944FB0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63-437A-B87F-9E629CD58412}"/>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63-437A-B87F-9E629CD58412}"/>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0.95580000000000009</c:v>
                </c:pt>
                <c:pt idx="1">
                  <c:v>4.4199999999999934E-2</c:v>
                </c:pt>
                <c:pt idx="2">
                  <c:v>0</c:v>
                </c:pt>
              </c:numCache>
            </c:numRef>
          </c:val>
          <c:extLst>
            <c:ext xmlns:c16="http://schemas.microsoft.com/office/drawing/2014/chart" uri="{C3380CC4-5D6E-409C-BE32-E72D297353CC}">
              <c16:uniqueId val="{00000002-9D63-437A-B87F-9E629CD58412}"/>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3522760728894568E-2"/>
                  <c:y val="2.89750225710493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D63-437A-B87F-9E629CD58412}"/>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D63-437A-B87F-9E629CD58412}"/>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0.96129999999999993</c:v>
                </c:pt>
                <c:pt idx="1">
                  <c:v>3.8700000000000068E-2</c:v>
                </c:pt>
                <c:pt idx="2">
                  <c:v>0</c:v>
                </c:pt>
              </c:numCache>
            </c:numRef>
          </c:val>
          <c:extLst>
            <c:ext xmlns:c16="http://schemas.microsoft.com/office/drawing/2014/chart" uri="{C3380CC4-5D6E-409C-BE32-E72D297353CC}">
              <c16:uniqueId val="{00000005-9D63-437A-B87F-9E629CD58412}"/>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2F5-4FC6-950F-410B90E09EFF}"/>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2F5-4FC6-950F-410B90E09EF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82B-41DD-87AC-EF33BCB09B9B}"/>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82B-41DD-87AC-EF33BCB09B9B}"/>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DZ%20HYP/2019/01%20Monitoring-Unterlagen/Surveillance%20Report/Q2-2020/20200204-CB-SurvReport-V006-DZ%20HYP-Public-2020Q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DE/DZ%20HYP/2019/01%20Monitoring-Unterlagen/Surveillance%20Report/Q2-2020/20200204-CB-SurvReport-V006-DZ%20HYP-Public-2020Q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Cover Assets</v>
          </cell>
          <cell r="C2" t="str">
            <v>Cover Bonds</v>
          </cell>
        </row>
        <row r="3">
          <cell r="A3">
            <v>12</v>
          </cell>
          <cell r="B3">
            <v>1275.3965020000001</v>
          </cell>
          <cell r="C3">
            <v>2476.1251870000001</v>
          </cell>
        </row>
        <row r="4">
          <cell r="A4">
            <v>24</v>
          </cell>
          <cell r="B4">
            <v>1133.2378859999999</v>
          </cell>
          <cell r="C4">
            <v>969.27987200000007</v>
          </cell>
        </row>
        <row r="5">
          <cell r="A5">
            <v>36</v>
          </cell>
          <cell r="B5">
            <v>1168.141554</v>
          </cell>
          <cell r="C5">
            <v>796</v>
          </cell>
        </row>
        <row r="6">
          <cell r="A6">
            <v>48</v>
          </cell>
          <cell r="B6">
            <v>1115.5128580000001</v>
          </cell>
          <cell r="C6">
            <v>929.10166100000004</v>
          </cell>
        </row>
        <row r="7">
          <cell r="A7">
            <v>60</v>
          </cell>
          <cell r="B7">
            <v>1327.1847130000001</v>
          </cell>
          <cell r="C7">
            <v>1151.535149</v>
          </cell>
        </row>
        <row r="8">
          <cell r="A8">
            <v>120</v>
          </cell>
          <cell r="B8">
            <v>3980.5883749999998</v>
          </cell>
          <cell r="C8">
            <v>3226.6938709999999</v>
          </cell>
        </row>
        <row r="9">
          <cell r="A9">
            <v>180</v>
          </cell>
          <cell r="B9">
            <v>5686.1160490000002</v>
          </cell>
          <cell r="C9">
            <v>4181.5340249999999</v>
          </cell>
        </row>
        <row r="13">
          <cell r="B13" t="str">
            <v>Covered Bonds</v>
          </cell>
          <cell r="C13" t="str">
            <v>Cover Assets</v>
          </cell>
        </row>
        <row r="14">
          <cell r="A14" t="str">
            <v>Fixed coupon</v>
          </cell>
          <cell r="B14">
            <v>0.95580000000000009</v>
          </cell>
          <cell r="C14">
            <v>0.96129999999999993</v>
          </cell>
        </row>
        <row r="15">
          <cell r="A15" t="str">
            <v>Floating coupon</v>
          </cell>
          <cell r="B15">
            <v>4.4199999999999934E-2</v>
          </cell>
          <cell r="C15">
            <v>3.8700000000000068E-2</v>
          </cell>
        </row>
        <row r="16">
          <cell r="A16" t="str">
            <v>Other</v>
          </cell>
          <cell r="B16">
            <v>0</v>
          </cell>
          <cell r="C16" t="str">
            <v>[For completion]</v>
          </cell>
        </row>
        <row r="39">
          <cell r="B39" t="str">
            <v>Commercial</v>
          </cell>
          <cell r="C39" t="str">
            <v>Residential</v>
          </cell>
        </row>
        <row r="40">
          <cell r="A40" t="str">
            <v>&lt;30 days</v>
          </cell>
          <cell r="B40" t="str">
            <v>0.0</v>
          </cell>
          <cell r="C40" t="str">
            <v>0.0</v>
          </cell>
        </row>
        <row r="41">
          <cell r="A41" t="str">
            <v>30-&lt;60 days</v>
          </cell>
          <cell r="B41" t="str">
            <v>0.0</v>
          </cell>
          <cell r="C41" t="str">
            <v>0.0</v>
          </cell>
        </row>
        <row r="42">
          <cell r="A42" t="str">
            <v>60-&lt;90 days</v>
          </cell>
          <cell r="B42" t="str">
            <v>0.0</v>
          </cell>
          <cell r="C42" t="str">
            <v>0.0</v>
          </cell>
        </row>
        <row r="43">
          <cell r="A43" t="str">
            <v>90-&lt;180 days</v>
          </cell>
          <cell r="B43" t="str">
            <v>0.0</v>
          </cell>
          <cell r="C43" t="str">
            <v>0.0</v>
          </cell>
        </row>
        <row r="44">
          <cell r="A44" t="str">
            <v>&gt;= 180 days</v>
          </cell>
          <cell r="B44" t="str">
            <v>0.0</v>
          </cell>
          <cell r="C44" t="str">
            <v>0.0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16">
          <cell r="C16" t="str">
            <v>DZ HYP AG</v>
          </cell>
        </row>
      </sheetData>
      <sheetData sheetId="3"/>
      <sheetData sheetId="4"/>
      <sheetData sheetId="5"/>
      <sheetData sheetId="6">
        <row r="31">
          <cell r="F31" t="str">
            <v>DE000A2G9HG9</v>
          </cell>
          <cell r="M31">
            <v>47106</v>
          </cell>
          <cell r="N31">
            <v>43453</v>
          </cell>
          <cell r="R31">
            <v>1.375</v>
          </cell>
          <cell r="S31" t="str">
            <v>FIX</v>
          </cell>
        </row>
        <row r="32">
          <cell r="F32" t="str">
            <v>DE000A2G9HF1</v>
          </cell>
          <cell r="M32">
            <v>47830</v>
          </cell>
          <cell r="N32">
            <v>43447</v>
          </cell>
          <cell r="R32">
            <v>1.0349999999999999</v>
          </cell>
          <cell r="S32" t="str">
            <v>FIX</v>
          </cell>
        </row>
        <row r="33">
          <cell r="F33" t="str">
            <v>DE000A2TSD06</v>
          </cell>
          <cell r="M33">
            <v>54763</v>
          </cell>
          <cell r="N33">
            <v>43805</v>
          </cell>
          <cell r="R33">
            <v>1.0325</v>
          </cell>
          <cell r="S33" t="str">
            <v>FIX</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1"/>
  <sheetViews>
    <sheetView showGridLines="0" tabSelected="1" zoomScaleNormal="100" workbookViewId="0">
      <selection activeCell="I16" sqref="I16"/>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81" t="s">
        <v>3</v>
      </c>
      <c r="B5" s="120"/>
      <c r="C5" s="120"/>
      <c r="D5" s="120"/>
      <c r="E5" s="120"/>
      <c r="F5" s="120"/>
      <c r="G5" s="120"/>
      <c r="H5" s="121"/>
    </row>
    <row r="6" spans="1:8" ht="17.100000000000001" customHeight="1" thickBot="1" x14ac:dyDescent="0.35">
      <c r="A6" s="74" t="s">
        <v>4</v>
      </c>
      <c r="B6" s="74"/>
      <c r="C6" s="12" t="s">
        <v>5</v>
      </c>
      <c r="D6" s="74" t="s">
        <v>6</v>
      </c>
      <c r="E6" s="74"/>
      <c r="F6" s="74" t="s">
        <v>7</v>
      </c>
      <c r="G6" s="74"/>
      <c r="H6" s="74"/>
    </row>
    <row r="7" spans="1:8" ht="17.100000000000001" customHeight="1" thickBot="1" x14ac:dyDescent="0.35">
      <c r="A7" s="74" t="s">
        <v>8</v>
      </c>
      <c r="B7" s="74"/>
      <c r="C7" s="13" t="s">
        <v>9</v>
      </c>
      <c r="D7" s="74" t="s">
        <v>10</v>
      </c>
      <c r="E7" s="74"/>
      <c r="F7" s="122">
        <v>0.02</v>
      </c>
      <c r="G7" s="123"/>
      <c r="H7" s="124"/>
    </row>
    <row r="8" spans="1:8" ht="17.100000000000001" customHeight="1" thickBot="1" x14ac:dyDescent="0.35">
      <c r="A8" s="74" t="s">
        <v>11</v>
      </c>
      <c r="B8" s="74"/>
      <c r="C8" s="14" t="s">
        <v>12</v>
      </c>
      <c r="D8" s="74"/>
      <c r="E8" s="74"/>
      <c r="F8" s="125">
        <v>0.14245227547119121</v>
      </c>
      <c r="G8" s="125"/>
      <c r="H8" s="125"/>
    </row>
    <row r="9" spans="1:8" ht="17.100000000000001" customHeight="1" thickBot="1" x14ac:dyDescent="0.35">
      <c r="A9" s="126" t="s">
        <v>13</v>
      </c>
      <c r="B9" s="126"/>
      <c r="C9" s="15">
        <v>13730.269765999999</v>
      </c>
      <c r="D9" s="74"/>
      <c r="E9" s="74"/>
      <c r="F9" s="116">
        <v>0.02</v>
      </c>
      <c r="G9" s="116"/>
      <c r="H9" s="116"/>
    </row>
    <row r="10" spans="1:8" ht="17.100000000000001" customHeight="1" thickBot="1" x14ac:dyDescent="0.35">
      <c r="A10" s="74" t="s">
        <v>14</v>
      </c>
      <c r="B10" s="74"/>
      <c r="C10" s="15">
        <v>15686.177937</v>
      </c>
      <c r="D10" s="74" t="s">
        <v>15</v>
      </c>
      <c r="E10" s="74"/>
      <c r="F10" s="117">
        <v>0.95580000000000009</v>
      </c>
      <c r="G10" s="117"/>
      <c r="H10" s="117"/>
    </row>
    <row r="11" spans="1:8" ht="17.100000000000001" customHeight="1" thickBot="1" x14ac:dyDescent="0.35">
      <c r="A11" s="98" t="s">
        <v>16</v>
      </c>
      <c r="B11" s="99"/>
      <c r="C11" s="16">
        <v>7.5</v>
      </c>
      <c r="D11" s="74"/>
      <c r="E11" s="74"/>
      <c r="F11" s="118">
        <v>4.4199999999999934E-2</v>
      </c>
      <c r="G11" s="118"/>
      <c r="H11" s="118"/>
    </row>
    <row r="12" spans="1:8" ht="17.100000000000001" customHeight="1" thickBot="1" x14ac:dyDescent="0.35">
      <c r="A12" s="74" t="s">
        <v>17</v>
      </c>
      <c r="B12" s="74"/>
      <c r="C12" s="16">
        <v>8.6999999999999993</v>
      </c>
      <c r="D12" s="74"/>
      <c r="E12" s="74"/>
      <c r="F12" s="119">
        <v>0</v>
      </c>
      <c r="G12" s="119"/>
      <c r="H12" s="119"/>
    </row>
    <row r="13" spans="1:8" ht="14.25" customHeight="1" thickBot="1" x14ac:dyDescent="0.35">
      <c r="A13" s="112" t="s">
        <v>18</v>
      </c>
      <c r="B13" s="112"/>
      <c r="C13" s="17" t="s">
        <v>19</v>
      </c>
    </row>
    <row r="14" spans="1:8" ht="20.100000000000001" customHeight="1" thickBot="1" x14ac:dyDescent="0.35">
      <c r="A14" s="72" t="s">
        <v>20</v>
      </c>
      <c r="B14" s="72"/>
      <c r="C14" s="72"/>
      <c r="D14" s="72"/>
      <c r="E14" s="72"/>
      <c r="F14" s="72"/>
      <c r="G14" s="72"/>
      <c r="H14" s="72"/>
    </row>
    <row r="15" spans="1:8" ht="17.100000000000001" customHeight="1" thickBot="1" x14ac:dyDescent="0.35">
      <c r="A15" s="108" t="s">
        <v>21</v>
      </c>
      <c r="B15" s="109"/>
      <c r="C15" s="110"/>
      <c r="D15" s="73" t="s">
        <v>22</v>
      </c>
      <c r="E15" s="73"/>
      <c r="F15" s="73"/>
      <c r="G15" s="73"/>
      <c r="H15" s="73"/>
    </row>
    <row r="16" spans="1:8" ht="16.5" customHeight="1" thickBot="1" x14ac:dyDescent="0.35">
      <c r="A16" s="74" t="s">
        <v>23</v>
      </c>
      <c r="B16" s="74"/>
      <c r="C16" s="18" t="s">
        <v>1</v>
      </c>
      <c r="D16" s="74" t="s">
        <v>24</v>
      </c>
      <c r="E16" s="74"/>
      <c r="F16" s="113">
        <v>43819</v>
      </c>
      <c r="G16" s="114"/>
      <c r="H16" s="115"/>
    </row>
    <row r="17" spans="1:8" ht="16.5" customHeight="1" thickBot="1" x14ac:dyDescent="0.35">
      <c r="A17" s="74" t="s">
        <v>25</v>
      </c>
      <c r="B17" s="74"/>
      <c r="C17" s="18" t="s">
        <v>26</v>
      </c>
      <c r="D17" s="74" t="s">
        <v>27</v>
      </c>
      <c r="E17" s="74"/>
      <c r="F17" s="111">
        <v>0.19919999999999999</v>
      </c>
      <c r="G17" s="111"/>
      <c r="H17" s="111"/>
    </row>
    <row r="18" spans="1:8" ht="16.5" customHeight="1" thickBot="1" x14ac:dyDescent="0.35">
      <c r="A18" s="74" t="s">
        <v>28</v>
      </c>
      <c r="B18" s="74"/>
      <c r="C18" s="19" t="s">
        <v>29</v>
      </c>
      <c r="D18" s="74" t="s">
        <v>30</v>
      </c>
      <c r="E18" s="74"/>
      <c r="F18" s="111">
        <v>0.40870000000000001</v>
      </c>
      <c r="G18" s="111"/>
      <c r="H18" s="111"/>
    </row>
    <row r="19" spans="1:8" ht="16.5" customHeight="1" thickBot="1" x14ac:dyDescent="0.35">
      <c r="A19" s="104" t="s">
        <v>31</v>
      </c>
      <c r="B19" s="104"/>
      <c r="C19" s="20">
        <v>4</v>
      </c>
      <c r="D19" s="74" t="s">
        <v>32</v>
      </c>
      <c r="E19" s="74"/>
      <c r="F19" s="111">
        <v>0.11778695999999998</v>
      </c>
      <c r="G19" s="111"/>
      <c r="H19" s="111"/>
    </row>
    <row r="20" spans="1:8" ht="16.5" customHeight="1" thickBot="1" x14ac:dyDescent="0.35">
      <c r="A20" s="104" t="s">
        <v>33</v>
      </c>
      <c r="B20" s="104"/>
      <c r="C20" s="21">
        <v>1</v>
      </c>
      <c r="D20" s="74" t="s">
        <v>34</v>
      </c>
      <c r="E20" s="74"/>
      <c r="F20" s="111">
        <v>0.14050000000000001</v>
      </c>
      <c r="G20" s="111"/>
      <c r="H20" s="111"/>
    </row>
    <row r="21" spans="1:8" ht="16.5" customHeight="1" thickBot="1" x14ac:dyDescent="0.35">
      <c r="A21" s="104" t="s">
        <v>35</v>
      </c>
      <c r="B21" s="104"/>
      <c r="C21" s="18" t="s">
        <v>36</v>
      </c>
      <c r="D21" s="108" t="s">
        <v>37</v>
      </c>
      <c r="E21" s="109"/>
      <c r="F21" s="109"/>
      <c r="G21" s="109"/>
      <c r="H21" s="110"/>
    </row>
    <row r="22" spans="1:8" ht="16.5" customHeight="1" thickBot="1" x14ac:dyDescent="0.35">
      <c r="A22" s="104" t="s">
        <v>38</v>
      </c>
      <c r="B22" s="104"/>
      <c r="C22" s="18" t="s">
        <v>36</v>
      </c>
      <c r="D22" s="98" t="s">
        <v>39</v>
      </c>
      <c r="E22" s="99"/>
      <c r="F22" s="105" t="s">
        <v>40</v>
      </c>
      <c r="G22" s="106"/>
      <c r="H22" s="107"/>
    </row>
    <row r="23" spans="1:8" ht="16.5" customHeight="1" thickBot="1" x14ac:dyDescent="0.35">
      <c r="A23" s="104" t="s">
        <v>41</v>
      </c>
      <c r="B23" s="104"/>
      <c r="C23" s="22">
        <v>3</v>
      </c>
      <c r="D23" s="98" t="s">
        <v>42</v>
      </c>
      <c r="E23" s="99"/>
      <c r="F23" s="105" t="s">
        <v>40</v>
      </c>
      <c r="G23" s="106"/>
      <c r="H23" s="107"/>
    </row>
    <row r="24" spans="1:8" ht="16.5" customHeight="1" thickBot="1" x14ac:dyDescent="0.35">
      <c r="A24" s="104" t="s">
        <v>43</v>
      </c>
      <c r="B24" s="104"/>
      <c r="C24" s="23" t="s">
        <v>44</v>
      </c>
      <c r="D24" s="98" t="s">
        <v>45</v>
      </c>
      <c r="E24" s="99"/>
      <c r="F24" s="105" t="s">
        <v>40</v>
      </c>
      <c r="G24" s="106"/>
      <c r="H24" s="107"/>
    </row>
    <row r="25" spans="1:8" ht="8.25" customHeight="1" thickBot="1" x14ac:dyDescent="0.35"/>
    <row r="26" spans="1:8" ht="20.100000000000001" customHeight="1" thickBot="1" x14ac:dyDescent="0.35">
      <c r="A26" s="72" t="s">
        <v>46</v>
      </c>
      <c r="B26" s="72"/>
      <c r="C26" s="72"/>
      <c r="D26" s="72"/>
      <c r="E26" s="72"/>
      <c r="F26" s="72"/>
      <c r="G26" s="72"/>
      <c r="H26" s="72"/>
    </row>
    <row r="27" spans="1:8" ht="17.100000000000001" customHeight="1" thickBot="1" x14ac:dyDescent="0.35">
      <c r="A27" s="73" t="s">
        <v>47</v>
      </c>
      <c r="B27" s="73"/>
      <c r="C27" s="73"/>
      <c r="D27" s="73" t="s">
        <v>48</v>
      </c>
      <c r="E27" s="73"/>
      <c r="F27" s="73"/>
      <c r="G27" s="73"/>
      <c r="H27" s="73"/>
    </row>
    <row r="28" spans="1:8" ht="17.100000000000001" customHeight="1" thickBot="1" x14ac:dyDescent="0.35">
      <c r="A28" s="104" t="s">
        <v>49</v>
      </c>
      <c r="B28" s="104"/>
      <c r="C28" s="15">
        <v>15686.177937</v>
      </c>
      <c r="D28" s="96" t="s">
        <v>50</v>
      </c>
      <c r="E28" s="97"/>
      <c r="F28" s="101">
        <v>13044.758002</v>
      </c>
      <c r="G28" s="102"/>
      <c r="H28" s="103"/>
    </row>
    <row r="29" spans="1:8" ht="17.100000000000001" customHeight="1" thickBot="1" x14ac:dyDescent="0.35">
      <c r="A29" s="74" t="s">
        <v>51</v>
      </c>
      <c r="B29" s="74"/>
      <c r="C29" s="24" t="s">
        <v>40</v>
      </c>
      <c r="D29" s="96" t="s">
        <v>52</v>
      </c>
      <c r="E29" s="97"/>
      <c r="F29" s="101">
        <v>2576.1353989999998</v>
      </c>
      <c r="G29" s="102"/>
      <c r="H29" s="103"/>
    </row>
    <row r="30" spans="1:8" ht="17.100000000000001" customHeight="1" thickBot="1" x14ac:dyDescent="0.35">
      <c r="A30" s="98" t="s">
        <v>53</v>
      </c>
      <c r="B30" s="99"/>
      <c r="C30" s="25">
        <v>18216</v>
      </c>
      <c r="D30" s="96" t="s">
        <v>54</v>
      </c>
      <c r="E30" s="97"/>
      <c r="F30" s="101">
        <v>0</v>
      </c>
      <c r="G30" s="102"/>
      <c r="H30" s="103"/>
    </row>
    <row r="31" spans="1:8" ht="17.25" customHeight="1" thickBot="1" x14ac:dyDescent="0.35">
      <c r="A31" s="73" t="s">
        <v>55</v>
      </c>
      <c r="B31" s="73"/>
      <c r="C31" s="73"/>
      <c r="D31" s="73" t="s">
        <v>56</v>
      </c>
      <c r="E31" s="73"/>
      <c r="F31" s="73"/>
      <c r="G31" s="73"/>
      <c r="H31" s="73"/>
    </row>
    <row r="32" spans="1:8" ht="17.25" customHeight="1" thickBot="1" x14ac:dyDescent="0.35">
      <c r="A32" s="96" t="s">
        <v>57</v>
      </c>
      <c r="B32" s="97"/>
      <c r="C32" s="26">
        <v>0</v>
      </c>
      <c r="D32" s="98" t="s">
        <v>58</v>
      </c>
      <c r="E32" s="99"/>
      <c r="F32" s="100">
        <v>857.53696755599481</v>
      </c>
      <c r="G32" s="100"/>
      <c r="H32" s="100"/>
    </row>
    <row r="33" spans="1:8" ht="17.100000000000001" customHeight="1" thickBot="1" x14ac:dyDescent="0.35">
      <c r="A33" s="96" t="s">
        <v>59</v>
      </c>
      <c r="B33" s="97"/>
      <c r="C33" s="26">
        <v>15686.177938000001</v>
      </c>
      <c r="D33" s="98" t="s">
        <v>60</v>
      </c>
      <c r="E33" s="99"/>
      <c r="F33" s="100">
        <v>1620.994469</v>
      </c>
      <c r="G33" s="100"/>
      <c r="H33" s="100"/>
    </row>
    <row r="34" spans="1:8" ht="17.100000000000001" customHeight="1" thickBot="1" x14ac:dyDescent="0.35">
      <c r="A34" s="96" t="s">
        <v>61</v>
      </c>
      <c r="B34" s="97"/>
      <c r="C34" s="26">
        <v>0</v>
      </c>
      <c r="D34" s="98" t="s">
        <v>62</v>
      </c>
      <c r="E34" s="99"/>
      <c r="F34" s="100">
        <v>3411.0586499999999</v>
      </c>
      <c r="G34" s="100"/>
      <c r="H34" s="100"/>
    </row>
    <row r="35" spans="1:8" ht="17.100000000000001" customHeight="1" thickBot="1" x14ac:dyDescent="0.35">
      <c r="A35" s="96" t="s">
        <v>63</v>
      </c>
      <c r="B35" s="97"/>
      <c r="C35" s="26">
        <v>65.284536000000003</v>
      </c>
      <c r="D35" s="98" t="s">
        <v>64</v>
      </c>
      <c r="E35" s="99"/>
      <c r="F35" s="100">
        <v>9960.5142230000001</v>
      </c>
      <c r="G35" s="100"/>
      <c r="H35" s="100"/>
    </row>
    <row r="36" spans="1:8" ht="17.100000000000001" customHeight="1" thickBot="1" x14ac:dyDescent="0.35">
      <c r="A36" s="96" t="s">
        <v>54</v>
      </c>
      <c r="B36" s="97"/>
      <c r="C36" s="26">
        <v>0</v>
      </c>
      <c r="D36" s="98" t="s">
        <v>65</v>
      </c>
      <c r="E36" s="99"/>
      <c r="F36" s="100">
        <v>693.61059599999999</v>
      </c>
      <c r="G36" s="100"/>
      <c r="H36" s="100"/>
    </row>
    <row r="37" spans="1:8" ht="8.25" customHeight="1" thickBot="1" x14ac:dyDescent="0.35"/>
    <row r="38" spans="1:8" ht="17.25" thickBot="1" x14ac:dyDescent="0.35">
      <c r="A38" s="88" t="s">
        <v>66</v>
      </c>
      <c r="B38" s="89"/>
      <c r="C38" s="90"/>
      <c r="D38" s="91" t="s">
        <v>67</v>
      </c>
      <c r="E38" s="91"/>
      <c r="F38" s="91"/>
      <c r="G38" s="91"/>
      <c r="H38" s="91"/>
    </row>
    <row r="39" spans="1:8" ht="15.6" customHeight="1" x14ac:dyDescent="0.3"/>
    <row r="40" spans="1:8" ht="15.6" customHeight="1" x14ac:dyDescent="0.3"/>
    <row r="41" spans="1:8" ht="15.6" customHeight="1" x14ac:dyDescent="0.3"/>
    <row r="42" spans="1:8" ht="15.6" customHeight="1" x14ac:dyDescent="0.3"/>
    <row r="43" spans="1:8" ht="15.6" customHeight="1" x14ac:dyDescent="0.3"/>
    <row r="44" spans="1:8" ht="15.6" customHeight="1" x14ac:dyDescent="0.3"/>
    <row r="45" spans="1:8" ht="15.6" customHeight="1" x14ac:dyDescent="0.3"/>
    <row r="46" spans="1:8" ht="15.6" customHeight="1" x14ac:dyDescent="0.3"/>
    <row r="47" spans="1:8" ht="15.6" customHeight="1" x14ac:dyDescent="0.3"/>
    <row r="48" spans="1:8" ht="15.6" customHeight="1" x14ac:dyDescent="0.3"/>
    <row r="49" spans="1:8" ht="15.6" customHeight="1" x14ac:dyDescent="0.3"/>
    <row r="50" spans="1:8" ht="8.25" customHeight="1" thickBot="1" x14ac:dyDescent="0.35"/>
    <row r="51" spans="1:8" ht="17.25" customHeight="1" thickBot="1" x14ac:dyDescent="0.35">
      <c r="A51" s="92" t="s">
        <v>68</v>
      </c>
      <c r="B51" s="92"/>
      <c r="C51" s="92"/>
      <c r="D51" s="92" t="s">
        <v>69</v>
      </c>
      <c r="E51" s="92"/>
      <c r="F51" s="92"/>
      <c r="G51" s="92"/>
      <c r="H51" s="92"/>
    </row>
    <row r="53" spans="1:8" ht="15.6" customHeight="1" x14ac:dyDescent="0.3"/>
    <row r="54" spans="1:8" ht="15.6" customHeight="1" x14ac:dyDescent="0.3"/>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7.25" thickBot="1" x14ac:dyDescent="0.35"/>
    <row r="63" spans="1:8" ht="17.25" customHeight="1" thickBot="1" x14ac:dyDescent="0.35">
      <c r="A63" s="93" t="s">
        <v>70</v>
      </c>
      <c r="B63" s="94"/>
      <c r="C63" s="95"/>
      <c r="D63" s="92" t="s">
        <v>71</v>
      </c>
      <c r="E63" s="92"/>
      <c r="F63" s="92"/>
      <c r="G63" s="92"/>
      <c r="H63" s="92"/>
    </row>
    <row r="64" spans="1:8" ht="17.25" thickBot="1" x14ac:dyDescent="0.35">
      <c r="A64" s="27" t="s">
        <v>72</v>
      </c>
      <c r="B64" s="28" t="s">
        <v>73</v>
      </c>
      <c r="C64" s="28" t="s">
        <v>74</v>
      </c>
      <c r="D64" s="27" t="s">
        <v>72</v>
      </c>
      <c r="E64" s="84" t="s">
        <v>73</v>
      </c>
      <c r="F64" s="84"/>
      <c r="G64" s="84" t="s">
        <v>74</v>
      </c>
      <c r="H64" s="84"/>
    </row>
    <row r="65" spans="1:8" ht="17.25" thickBot="1" x14ac:dyDescent="0.35">
      <c r="A65" s="29" t="s">
        <v>75</v>
      </c>
      <c r="B65" s="30" t="s">
        <v>40</v>
      </c>
      <c r="C65" s="31" t="s">
        <v>40</v>
      </c>
      <c r="D65" s="29" t="s">
        <v>75</v>
      </c>
      <c r="E65" s="86" t="s">
        <v>40</v>
      </c>
      <c r="F65" s="86"/>
      <c r="G65" s="87" t="s">
        <v>40</v>
      </c>
      <c r="H65" s="87"/>
    </row>
    <row r="66" spans="1:8" ht="17.25" thickBot="1" x14ac:dyDescent="0.35">
      <c r="A66" s="29" t="s">
        <v>76</v>
      </c>
      <c r="B66" s="30" t="s">
        <v>40</v>
      </c>
      <c r="C66" s="31" t="s">
        <v>40</v>
      </c>
      <c r="D66" s="29" t="s">
        <v>76</v>
      </c>
      <c r="E66" s="86" t="s">
        <v>40</v>
      </c>
      <c r="F66" s="86"/>
      <c r="G66" s="87" t="s">
        <v>40</v>
      </c>
      <c r="H66" s="87"/>
    </row>
    <row r="67" spans="1:8" ht="17.25" thickBot="1" x14ac:dyDescent="0.35">
      <c r="A67" s="29" t="s">
        <v>77</v>
      </c>
      <c r="B67" s="30" t="s">
        <v>40</v>
      </c>
      <c r="C67" s="31" t="s">
        <v>40</v>
      </c>
      <c r="D67" s="29" t="s">
        <v>77</v>
      </c>
      <c r="E67" s="86" t="s">
        <v>40</v>
      </c>
      <c r="F67" s="86"/>
      <c r="G67" s="87" t="s">
        <v>40</v>
      </c>
      <c r="H67" s="87"/>
    </row>
    <row r="68" spans="1:8" ht="17.25" thickBot="1" x14ac:dyDescent="0.35">
      <c r="A68" s="29" t="s">
        <v>78</v>
      </c>
      <c r="B68" s="30" t="s">
        <v>40</v>
      </c>
      <c r="C68" s="31" t="s">
        <v>40</v>
      </c>
      <c r="D68" s="29" t="s">
        <v>78</v>
      </c>
      <c r="E68" s="86" t="s">
        <v>40</v>
      </c>
      <c r="F68" s="86"/>
      <c r="G68" s="87" t="s">
        <v>40</v>
      </c>
      <c r="H68" s="87"/>
    </row>
    <row r="69" spans="1:8" ht="17.25" thickBot="1" x14ac:dyDescent="0.35">
      <c r="A69" s="29" t="s">
        <v>79</v>
      </c>
      <c r="B69" s="30" t="s">
        <v>40</v>
      </c>
      <c r="C69" s="31" t="s">
        <v>40</v>
      </c>
      <c r="D69" s="29" t="s">
        <v>79</v>
      </c>
      <c r="E69" s="86" t="s">
        <v>40</v>
      </c>
      <c r="F69" s="86"/>
      <c r="G69" s="87" t="s">
        <v>40</v>
      </c>
      <c r="H69" s="87"/>
    </row>
    <row r="70" spans="1:8" ht="17.25" thickBot="1" x14ac:dyDescent="0.35">
      <c r="A70" s="29" t="s">
        <v>80</v>
      </c>
      <c r="B70" s="30" t="s">
        <v>40</v>
      </c>
      <c r="C70" s="31" t="s">
        <v>40</v>
      </c>
      <c r="D70" s="29" t="s">
        <v>80</v>
      </c>
      <c r="E70" s="86" t="s">
        <v>40</v>
      </c>
      <c r="F70" s="86"/>
      <c r="G70" s="87" t="s">
        <v>40</v>
      </c>
      <c r="H70" s="87"/>
    </row>
    <row r="71" spans="1:8" ht="17.25" thickBot="1" x14ac:dyDescent="0.35">
      <c r="A71" s="29" t="s">
        <v>81</v>
      </c>
      <c r="B71" s="30" t="s">
        <v>40</v>
      </c>
      <c r="C71" s="31" t="s">
        <v>40</v>
      </c>
      <c r="D71" s="29" t="s">
        <v>81</v>
      </c>
      <c r="E71" s="86" t="s">
        <v>40</v>
      </c>
      <c r="F71" s="86"/>
      <c r="G71" s="87" t="s">
        <v>40</v>
      </c>
      <c r="H71" s="87"/>
    </row>
    <row r="72" spans="1:8" ht="17.25" thickBot="1" x14ac:dyDescent="0.35">
      <c r="A72" s="29" t="s">
        <v>82</v>
      </c>
      <c r="B72" s="30" t="s">
        <v>40</v>
      </c>
      <c r="C72" s="31" t="s">
        <v>40</v>
      </c>
      <c r="D72" s="29" t="s">
        <v>82</v>
      </c>
      <c r="E72" s="86" t="s">
        <v>40</v>
      </c>
      <c r="F72" s="86"/>
      <c r="G72" s="87" t="s">
        <v>40</v>
      </c>
      <c r="H72" s="87"/>
    </row>
    <row r="73" spans="1:8" ht="10.35" customHeight="1" thickBot="1" x14ac:dyDescent="0.35"/>
    <row r="74" spans="1:8" ht="20.100000000000001" customHeight="1" thickBot="1" x14ac:dyDescent="0.35">
      <c r="A74" s="81" t="s">
        <v>83</v>
      </c>
      <c r="B74" s="82"/>
      <c r="C74" s="83"/>
      <c r="D74" s="81" t="s">
        <v>84</v>
      </c>
      <c r="E74" s="82"/>
      <c r="F74" s="82"/>
      <c r="G74" s="82"/>
      <c r="H74" s="82"/>
    </row>
    <row r="75" spans="1:8" ht="17.25" thickBot="1" x14ac:dyDescent="0.35">
      <c r="A75" s="32" t="s">
        <v>85</v>
      </c>
      <c r="B75" s="33" t="s">
        <v>86</v>
      </c>
      <c r="C75" s="33" t="s">
        <v>87</v>
      </c>
      <c r="D75" s="34" t="s">
        <v>88</v>
      </c>
      <c r="E75" s="84" t="s">
        <v>89</v>
      </c>
      <c r="F75" s="84"/>
      <c r="G75" s="84"/>
      <c r="H75" s="85"/>
    </row>
    <row r="76" spans="1:8" ht="17.25" customHeight="1" thickBot="1" x14ac:dyDescent="0.35">
      <c r="A76" s="35" t="s">
        <v>90</v>
      </c>
      <c r="B76" s="36">
        <v>13152.099708</v>
      </c>
      <c r="C76" s="36">
        <v>14969.067961999999</v>
      </c>
      <c r="D76" s="37" t="s">
        <v>91</v>
      </c>
      <c r="E76" s="75">
        <v>0.1308</v>
      </c>
      <c r="F76" s="76"/>
      <c r="G76" s="75"/>
      <c r="H76" s="77"/>
    </row>
    <row r="77" spans="1:8" ht="17.25" customHeight="1" thickBot="1" x14ac:dyDescent="0.35">
      <c r="A77" s="35" t="s">
        <v>92</v>
      </c>
      <c r="B77" s="36">
        <v>0</v>
      </c>
      <c r="C77" s="36">
        <v>0</v>
      </c>
      <c r="D77" s="37" t="s">
        <v>93</v>
      </c>
      <c r="E77" s="78">
        <v>0.1133</v>
      </c>
      <c r="F77" s="79"/>
      <c r="G77" s="78"/>
      <c r="H77" s="80"/>
    </row>
    <row r="78" spans="1:8" ht="17.25" customHeight="1" thickBot="1" x14ac:dyDescent="0.35">
      <c r="A78" s="35" t="s">
        <v>94</v>
      </c>
      <c r="B78" s="36">
        <v>0</v>
      </c>
      <c r="C78" s="36">
        <v>0</v>
      </c>
      <c r="D78" s="37" t="s">
        <v>95</v>
      </c>
      <c r="E78" s="75">
        <v>1.4999999999999999E-2</v>
      </c>
      <c r="F78" s="76"/>
      <c r="G78" s="75"/>
      <c r="H78" s="77"/>
    </row>
    <row r="79" spans="1:8" ht="17.25" customHeight="1" thickBot="1" x14ac:dyDescent="0.35">
      <c r="A79" s="35" t="s">
        <v>96</v>
      </c>
      <c r="B79" s="36">
        <v>0</v>
      </c>
      <c r="C79" s="36">
        <v>29.105591</v>
      </c>
      <c r="D79" s="37" t="s">
        <v>97</v>
      </c>
      <c r="E79" s="75">
        <v>4.1000000000000003E-3</v>
      </c>
      <c r="F79" s="76"/>
      <c r="G79" s="75"/>
      <c r="H79" s="77"/>
    </row>
    <row r="80" spans="1:8" ht="17.25" customHeight="1" thickBot="1" x14ac:dyDescent="0.35">
      <c r="A80" s="35" t="s">
        <v>98</v>
      </c>
      <c r="B80" s="36">
        <v>206.55337499999999</v>
      </c>
      <c r="C80" s="36">
        <v>215.35664600000001</v>
      </c>
      <c r="D80" s="37" t="s">
        <v>99</v>
      </c>
      <c r="E80" s="75">
        <v>8.0000000000000002E-3</v>
      </c>
      <c r="F80" s="76"/>
      <c r="G80" s="75"/>
      <c r="H80" s="77"/>
    </row>
    <row r="81" spans="1:8" ht="17.25" thickBot="1" x14ac:dyDescent="0.35">
      <c r="A81" s="35" t="s">
        <v>100</v>
      </c>
      <c r="B81" s="36">
        <v>0</v>
      </c>
      <c r="C81" s="36">
        <v>0</v>
      </c>
      <c r="D81" s="37" t="s">
        <v>101</v>
      </c>
      <c r="E81" s="75">
        <v>6.1999999999999998E-3</v>
      </c>
      <c r="F81" s="76"/>
      <c r="G81" s="75"/>
      <c r="H81" s="77"/>
    </row>
    <row r="82" spans="1:8" ht="17.25" customHeight="1" thickBot="1" x14ac:dyDescent="0.35">
      <c r="A82" s="35" t="s">
        <v>102</v>
      </c>
      <c r="B82" s="36">
        <v>0</v>
      </c>
      <c r="C82" s="36">
        <v>0</v>
      </c>
      <c r="D82" s="37" t="s">
        <v>103</v>
      </c>
      <c r="E82" s="75">
        <v>0.17780000000000001</v>
      </c>
      <c r="F82" s="76"/>
      <c r="G82" s="75"/>
      <c r="H82" s="77"/>
    </row>
    <row r="83" spans="1:8" ht="17.25" customHeight="1" thickBot="1" x14ac:dyDescent="0.35">
      <c r="A83" s="35" t="s">
        <v>104</v>
      </c>
      <c r="B83" s="36">
        <v>5.4798720000000003</v>
      </c>
      <c r="C83" s="36">
        <v>21.91949</v>
      </c>
      <c r="D83" s="37" t="s">
        <v>105</v>
      </c>
      <c r="E83" s="78">
        <v>0.12820000000000001</v>
      </c>
      <c r="F83" s="79"/>
      <c r="G83" s="75"/>
      <c r="H83" s="77"/>
    </row>
    <row r="84" spans="1:8" ht="27" customHeight="1" thickBot="1" x14ac:dyDescent="0.35">
      <c r="A84" s="35" t="s">
        <v>106</v>
      </c>
      <c r="B84" s="36">
        <v>0</v>
      </c>
      <c r="C84" s="36">
        <v>0</v>
      </c>
      <c r="D84" s="37" t="s">
        <v>107</v>
      </c>
      <c r="E84" s="75">
        <v>1.8599999999999998E-2</v>
      </c>
      <c r="F84" s="76"/>
      <c r="G84" s="75"/>
      <c r="H84" s="77"/>
    </row>
    <row r="85" spans="1:8" ht="27" customHeight="1" thickBot="1" x14ac:dyDescent="0.35">
      <c r="A85" s="35" t="s">
        <v>108</v>
      </c>
      <c r="B85" s="36">
        <v>0</v>
      </c>
      <c r="C85" s="36">
        <v>33.151003000000003</v>
      </c>
      <c r="D85" s="37" t="s">
        <v>109</v>
      </c>
      <c r="E85" s="75">
        <v>0.22869999999999999</v>
      </c>
      <c r="F85" s="76"/>
      <c r="G85" s="75"/>
      <c r="H85" s="77"/>
    </row>
    <row r="86" spans="1:8" ht="17.25" customHeight="1" thickBot="1" x14ac:dyDescent="0.35">
      <c r="A86" s="35" t="s">
        <v>110</v>
      </c>
      <c r="B86" s="36">
        <v>0</v>
      </c>
      <c r="C86" s="36">
        <v>0</v>
      </c>
      <c r="D86" s="37" t="s">
        <v>111</v>
      </c>
      <c r="E86" s="75">
        <v>8.2699999999999996E-2</v>
      </c>
      <c r="F86" s="76"/>
      <c r="G86" s="75"/>
      <c r="H86" s="77"/>
    </row>
    <row r="87" spans="1:8" ht="17.25" customHeight="1" thickBot="1" x14ac:dyDescent="0.35">
      <c r="A87" s="35" t="s">
        <v>112</v>
      </c>
      <c r="B87" s="36">
        <v>0</v>
      </c>
      <c r="C87" s="36">
        <v>0</v>
      </c>
      <c r="D87" s="37" t="s">
        <v>113</v>
      </c>
      <c r="E87" s="75">
        <v>3.4500000000000003E-2</v>
      </c>
      <c r="F87" s="76"/>
      <c r="G87" s="75"/>
      <c r="H87" s="77"/>
    </row>
    <row r="88" spans="1:8" ht="17.25" thickBot="1" x14ac:dyDescent="0.35">
      <c r="A88" s="35" t="s">
        <v>114</v>
      </c>
      <c r="B88" s="36">
        <v>0</v>
      </c>
      <c r="C88" s="36">
        <v>0</v>
      </c>
      <c r="D88" s="37" t="s">
        <v>115</v>
      </c>
      <c r="E88" s="75">
        <v>6.7999999999999996E-3</v>
      </c>
      <c r="F88" s="76"/>
      <c r="G88" s="75"/>
      <c r="H88" s="77"/>
    </row>
    <row r="89" spans="1:8" ht="17.25" thickBot="1" x14ac:dyDescent="0.35">
      <c r="A89" s="35" t="s">
        <v>116</v>
      </c>
      <c r="B89" s="36">
        <v>0</v>
      </c>
      <c r="C89" s="36">
        <v>0</v>
      </c>
      <c r="D89" s="37" t="s">
        <v>117</v>
      </c>
      <c r="E89" s="75">
        <v>2.3E-3</v>
      </c>
      <c r="F89" s="76"/>
      <c r="G89" s="75"/>
      <c r="H89" s="77"/>
    </row>
    <row r="90" spans="1:8" ht="17.25" thickBot="1" x14ac:dyDescent="0.35">
      <c r="A90" s="35" t="s">
        <v>118</v>
      </c>
      <c r="B90" s="36">
        <v>0</v>
      </c>
      <c r="C90" s="36">
        <v>0</v>
      </c>
      <c r="D90" s="37" t="s">
        <v>119</v>
      </c>
      <c r="E90" s="75">
        <v>2.6599999999999999E-2</v>
      </c>
      <c r="F90" s="76"/>
      <c r="G90" s="75"/>
      <c r="H90" s="77"/>
    </row>
    <row r="91" spans="1:8" ht="17.25" thickBot="1" x14ac:dyDescent="0.35">
      <c r="A91" s="35" t="s">
        <v>120</v>
      </c>
      <c r="B91" s="36">
        <v>366.13681000000003</v>
      </c>
      <c r="C91" s="36">
        <v>417.577246</v>
      </c>
      <c r="D91" s="37" t="s">
        <v>121</v>
      </c>
      <c r="E91" s="75">
        <v>1.6500000000000001E-2</v>
      </c>
      <c r="F91" s="76"/>
      <c r="G91" s="75"/>
      <c r="H91" s="77"/>
    </row>
    <row r="92" spans="1:8" ht="17.25" thickBot="1" x14ac:dyDescent="0.35">
      <c r="A92" s="35" t="s">
        <v>54</v>
      </c>
      <c r="B92" s="36">
        <v>0</v>
      </c>
      <c r="C92" s="36">
        <v>0</v>
      </c>
    </row>
    <row r="93" spans="1:8" ht="10.35" customHeight="1" thickBot="1" x14ac:dyDescent="0.35"/>
    <row r="94" spans="1:8" ht="20.100000000000001" customHeight="1" thickBot="1" x14ac:dyDescent="0.35">
      <c r="A94" s="72" t="s">
        <v>122</v>
      </c>
      <c r="B94" s="72"/>
      <c r="C94" s="72"/>
    </row>
    <row r="95" spans="1:8" ht="17.25" thickBot="1" x14ac:dyDescent="0.35">
      <c r="A95" s="32" t="s">
        <v>123</v>
      </c>
      <c r="B95" s="32" t="s">
        <v>124</v>
      </c>
      <c r="C95" s="32" t="s">
        <v>125</v>
      </c>
    </row>
    <row r="96" spans="1:8" ht="18.75" customHeight="1" thickBot="1" x14ac:dyDescent="0.35">
      <c r="A96" s="38" t="s">
        <v>126</v>
      </c>
      <c r="B96" s="39" t="s">
        <v>40</v>
      </c>
      <c r="C96" s="39" t="s">
        <v>40</v>
      </c>
    </row>
    <row r="97" spans="1:7" ht="17.25" customHeight="1" thickBot="1" x14ac:dyDescent="0.35">
      <c r="A97" s="38"/>
      <c r="B97" s="39"/>
      <c r="C97" s="39"/>
    </row>
    <row r="98" spans="1:7" ht="17.25" thickBot="1" x14ac:dyDescent="0.35">
      <c r="A98" s="38"/>
      <c r="B98" s="39"/>
      <c r="C98" s="39"/>
      <c r="D98" s="40"/>
      <c r="E98" s="41"/>
      <c r="F98" s="41"/>
      <c r="G98" s="41"/>
    </row>
    <row r="99" spans="1:7" ht="17.25" thickBot="1" x14ac:dyDescent="0.35">
      <c r="A99" s="73" t="s">
        <v>127</v>
      </c>
      <c r="B99" s="73"/>
      <c r="C99" s="73"/>
      <c r="D99" s="40"/>
      <c r="E99" s="42"/>
      <c r="F99" s="42"/>
      <c r="G99" s="42"/>
    </row>
    <row r="100" spans="1:7" ht="17.25" thickBot="1" x14ac:dyDescent="0.35">
      <c r="A100" s="74" t="s">
        <v>128</v>
      </c>
      <c r="B100" s="74"/>
      <c r="C100" s="39" t="s">
        <v>40</v>
      </c>
      <c r="D100" s="40"/>
      <c r="E100" s="42"/>
      <c r="F100" s="42"/>
      <c r="G100" s="42"/>
    </row>
    <row r="101" spans="1:7" ht="17.25" thickBot="1" x14ac:dyDescent="0.35">
      <c r="A101" s="74" t="s">
        <v>129</v>
      </c>
      <c r="B101" s="74"/>
      <c r="C101" s="39" t="s">
        <v>40</v>
      </c>
      <c r="D101" s="40"/>
      <c r="E101" s="42"/>
      <c r="F101" s="42"/>
      <c r="G101" s="42"/>
    </row>
  </sheetData>
  <sheetProtection algorithmName="SHA-512" hashValue="wAS/v1tytgP5/geiqxTpy6QPHCA5J/c7Ix77JjMtpPOA/iqp2FbETpcGG+hm4IiaYx6+g9KCSSiNPzsHzXPqpg==" saltValue="2ndzsDJ8om50yOiJYX3cXA==" spinCount="100000" sheet="1" objects="1" scenarios="1"/>
  <dataConsolidate/>
  <mergeCells count="141">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3:C63"/>
    <mergeCell ref="D63:H63"/>
    <mergeCell ref="A35:B35"/>
    <mergeCell ref="D35:E35"/>
    <mergeCell ref="F35:H35"/>
    <mergeCell ref="A36:B36"/>
    <mergeCell ref="D36:E36"/>
    <mergeCell ref="F36:H36"/>
    <mergeCell ref="E67:F67"/>
    <mergeCell ref="G67:H67"/>
    <mergeCell ref="E68:F68"/>
    <mergeCell ref="G68:H68"/>
    <mergeCell ref="E69:F69"/>
    <mergeCell ref="G69:H69"/>
    <mergeCell ref="E64:F64"/>
    <mergeCell ref="G64:H64"/>
    <mergeCell ref="E65:F65"/>
    <mergeCell ref="G65:H65"/>
    <mergeCell ref="E66:F66"/>
    <mergeCell ref="G66:H66"/>
    <mergeCell ref="A74:C74"/>
    <mergeCell ref="D74:H74"/>
    <mergeCell ref="E75:F75"/>
    <mergeCell ref="G75:H75"/>
    <mergeCell ref="E76:F76"/>
    <mergeCell ref="G76:H76"/>
    <mergeCell ref="E70:F70"/>
    <mergeCell ref="G70:H70"/>
    <mergeCell ref="E71:F71"/>
    <mergeCell ref="G71:H71"/>
    <mergeCell ref="E72:F72"/>
    <mergeCell ref="G72:H72"/>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E88:F88"/>
    <mergeCell ref="G88:H88"/>
    <mergeCell ref="E83:F83"/>
    <mergeCell ref="G83:H83"/>
    <mergeCell ref="E84:F84"/>
    <mergeCell ref="G84:H84"/>
    <mergeCell ref="E85:F85"/>
    <mergeCell ref="G85:H85"/>
    <mergeCell ref="A94:C94"/>
    <mergeCell ref="A99:C99"/>
    <mergeCell ref="A100:B100"/>
    <mergeCell ref="A101:B101"/>
    <mergeCell ref="E89:F89"/>
    <mergeCell ref="G89:H89"/>
    <mergeCell ref="E90:F90"/>
    <mergeCell ref="G90:H90"/>
    <mergeCell ref="E91:F91"/>
    <mergeCell ref="G91:H91"/>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Bonds\DE\DZ HYP\2019\01 Monitoring-Unterlagen\Surveillance Report\Q2-2020\[20200204-CB-SurvReport-V006-DZ HYP-Public-2020Q2.xlsm]Lists'!#REF!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84"/>
  <sheetViews>
    <sheetView showGridLines="0" zoomScale="95" zoomScaleNormal="95" workbookViewId="0">
      <selection activeCell="J28" sqref="J28"/>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5" customFormat="1" ht="25.5" customHeight="1" x14ac:dyDescent="0.4">
      <c r="A1" s="43" t="s">
        <v>0</v>
      </c>
      <c r="B1" s="44"/>
      <c r="C1" s="44"/>
      <c r="D1" s="44"/>
      <c r="E1" s="44"/>
      <c r="F1" s="44"/>
    </row>
    <row r="2" spans="1:6" s="45" customFormat="1" ht="21" customHeight="1" x14ac:dyDescent="0.4">
      <c r="A2" s="46" t="s">
        <v>1</v>
      </c>
      <c r="B2" s="47"/>
      <c r="C2" s="48"/>
      <c r="D2" s="48"/>
      <c r="E2" s="48"/>
      <c r="F2" s="48"/>
    </row>
    <row r="3" spans="1:6" s="45" customFormat="1" ht="21" customHeight="1" x14ac:dyDescent="0.4">
      <c r="A3" s="46" t="s">
        <v>2</v>
      </c>
      <c r="B3" s="47"/>
      <c r="C3" s="48"/>
      <c r="D3" s="48"/>
      <c r="E3" s="48"/>
      <c r="F3" s="48"/>
    </row>
    <row r="4" spans="1:6" s="45" customFormat="1" ht="4.5" customHeight="1" thickBot="1" x14ac:dyDescent="0.45">
      <c r="A4" s="46"/>
      <c r="B4" s="47"/>
      <c r="C4" s="48"/>
      <c r="D4" s="48"/>
      <c r="E4" s="48"/>
      <c r="F4" s="48"/>
    </row>
    <row r="5" spans="1:6" s="45" customFormat="1" ht="20.100000000000001" customHeight="1" thickBot="1" x14ac:dyDescent="0.3">
      <c r="A5" s="49" t="s">
        <v>130</v>
      </c>
      <c r="B5" s="50"/>
      <c r="C5" s="50"/>
      <c r="D5" s="50"/>
      <c r="E5" s="50"/>
      <c r="F5" s="50"/>
    </row>
    <row r="6" spans="1:6" s="54" customFormat="1" ht="17.45" customHeight="1" thickBot="1" x14ac:dyDescent="0.3">
      <c r="A6" s="51" t="s">
        <v>23</v>
      </c>
      <c r="B6" s="52" t="s">
        <v>131</v>
      </c>
      <c r="C6" s="52" t="s">
        <v>132</v>
      </c>
      <c r="D6" s="52" t="s">
        <v>133</v>
      </c>
      <c r="E6" s="52" t="s">
        <v>134</v>
      </c>
      <c r="F6" s="53" t="s">
        <v>135</v>
      </c>
    </row>
    <row r="7" spans="1:6" ht="17.850000000000001" customHeight="1" thickBot="1" x14ac:dyDescent="0.3">
      <c r="A7" s="55" t="s">
        <v>1</v>
      </c>
      <c r="B7" s="56" t="s">
        <v>136</v>
      </c>
      <c r="C7" s="56" t="s">
        <v>137</v>
      </c>
      <c r="D7" s="57">
        <v>0</v>
      </c>
      <c r="E7" s="58">
        <v>39867</v>
      </c>
      <c r="F7" s="59">
        <v>45345</v>
      </c>
    </row>
    <row r="8" spans="1:6" ht="19.5" customHeight="1" thickBot="1" x14ac:dyDescent="0.3">
      <c r="A8" s="55" t="s">
        <v>1</v>
      </c>
      <c r="B8" s="56" t="s">
        <v>138</v>
      </c>
      <c r="C8" s="56" t="s">
        <v>139</v>
      </c>
      <c r="D8" s="57">
        <v>3.5</v>
      </c>
      <c r="E8" s="58">
        <v>40571</v>
      </c>
      <c r="F8" s="59">
        <v>44224</v>
      </c>
    </row>
    <row r="9" spans="1:6" ht="17.850000000000001" customHeight="1" thickBot="1" x14ac:dyDescent="0.3">
      <c r="A9" s="55" t="s">
        <v>1</v>
      </c>
      <c r="B9" s="56" t="s">
        <v>140</v>
      </c>
      <c r="C9" s="56" t="s">
        <v>137</v>
      </c>
      <c r="D9" s="57">
        <v>0</v>
      </c>
      <c r="E9" s="58">
        <v>43158</v>
      </c>
      <c r="F9" s="59">
        <v>44984</v>
      </c>
    </row>
    <row r="10" spans="1:6" ht="17.850000000000001" customHeight="1" thickBot="1" x14ac:dyDescent="0.3">
      <c r="A10" s="55" t="s">
        <v>1</v>
      </c>
      <c r="B10" s="56" t="s">
        <v>141</v>
      </c>
      <c r="C10" s="56" t="s">
        <v>139</v>
      </c>
      <c r="D10" s="57">
        <v>1.625</v>
      </c>
      <c r="E10" s="58">
        <v>41688</v>
      </c>
      <c r="F10" s="59">
        <v>44610</v>
      </c>
    </row>
    <row r="11" spans="1:6" ht="17.850000000000001" customHeight="1" thickBot="1" x14ac:dyDescent="0.3">
      <c r="A11" s="55" t="s">
        <v>1</v>
      </c>
      <c r="B11" s="56" t="s">
        <v>142</v>
      </c>
      <c r="C11" s="56" t="s">
        <v>139</v>
      </c>
      <c r="D11" s="57">
        <v>1.125</v>
      </c>
      <c r="E11" s="58">
        <v>42696</v>
      </c>
      <c r="F11" s="59">
        <v>49270</v>
      </c>
    </row>
    <row r="12" spans="1:6" ht="17.850000000000001" customHeight="1" thickBot="1" x14ac:dyDescent="0.3">
      <c r="A12" s="55" t="s">
        <v>1</v>
      </c>
      <c r="B12" s="56" t="s">
        <v>143</v>
      </c>
      <c r="C12" s="56" t="s">
        <v>139</v>
      </c>
      <c r="D12" s="57">
        <v>0.01</v>
      </c>
      <c r="E12" s="58">
        <v>43843</v>
      </c>
      <c r="F12" s="59">
        <v>44574</v>
      </c>
    </row>
    <row r="13" spans="1:6" ht="17.850000000000001" customHeight="1" thickBot="1" x14ac:dyDescent="0.3">
      <c r="A13" s="55" t="s">
        <v>1</v>
      </c>
      <c r="B13" s="56" t="s">
        <v>144</v>
      </c>
      <c r="C13" s="56" t="s">
        <v>139</v>
      </c>
      <c r="D13" s="57">
        <v>3.25</v>
      </c>
      <c r="E13" s="58">
        <v>40512</v>
      </c>
      <c r="F13" s="59">
        <v>44165</v>
      </c>
    </row>
    <row r="14" spans="1:6" ht="17.850000000000001" customHeight="1" thickBot="1" x14ac:dyDescent="0.3">
      <c r="A14" s="55" t="s">
        <v>1</v>
      </c>
      <c r="B14" s="56" t="s">
        <v>145</v>
      </c>
      <c r="C14" s="56" t="s">
        <v>139</v>
      </c>
      <c r="D14" s="57">
        <v>0.3</v>
      </c>
      <c r="E14" s="58">
        <v>42051</v>
      </c>
      <c r="F14" s="59">
        <v>44608</v>
      </c>
    </row>
    <row r="15" spans="1:6" ht="17.850000000000001" customHeight="1" thickBot="1" x14ac:dyDescent="0.3">
      <c r="A15" s="55" t="s">
        <v>1</v>
      </c>
      <c r="B15" s="56" t="s">
        <v>146</v>
      </c>
      <c r="C15" s="56" t="s">
        <v>139</v>
      </c>
      <c r="D15" s="57">
        <v>3.65</v>
      </c>
      <c r="E15" s="58">
        <v>38714</v>
      </c>
      <c r="F15" s="59">
        <v>44193</v>
      </c>
    </row>
    <row r="16" spans="1:6" ht="17.850000000000001" customHeight="1" thickBot="1" x14ac:dyDescent="0.3">
      <c r="A16" s="55" t="s">
        <v>1</v>
      </c>
      <c r="B16" s="56" t="s">
        <v>147</v>
      </c>
      <c r="C16" s="56" t="s">
        <v>139</v>
      </c>
      <c r="D16" s="57">
        <v>2</v>
      </c>
      <c r="E16" s="58">
        <v>41390</v>
      </c>
      <c r="F16" s="59">
        <v>46869</v>
      </c>
    </row>
    <row r="17" spans="1:6" ht="17.850000000000001" customHeight="1" thickBot="1" x14ac:dyDescent="0.3">
      <c r="A17" s="55" t="s">
        <v>1</v>
      </c>
      <c r="B17" s="56" t="s">
        <v>148</v>
      </c>
      <c r="C17" s="56" t="s">
        <v>139</v>
      </c>
      <c r="D17" s="57">
        <v>1.3</v>
      </c>
      <c r="E17" s="58">
        <v>42794</v>
      </c>
      <c r="F17" s="59">
        <v>50098</v>
      </c>
    </row>
    <row r="18" spans="1:6" ht="17.850000000000001" customHeight="1" thickBot="1" x14ac:dyDescent="0.3">
      <c r="A18" s="55" t="s">
        <v>1</v>
      </c>
      <c r="B18" s="56" t="s">
        <v>149</v>
      </c>
      <c r="C18" s="56" t="s">
        <v>139</v>
      </c>
      <c r="D18" s="57">
        <v>3.82</v>
      </c>
      <c r="E18" s="58">
        <v>38694</v>
      </c>
      <c r="F18" s="59">
        <v>45999</v>
      </c>
    </row>
    <row r="19" spans="1:6" ht="17.850000000000001" customHeight="1" thickBot="1" x14ac:dyDescent="0.3">
      <c r="A19" s="55" t="s">
        <v>1</v>
      </c>
      <c r="B19" s="56" t="s">
        <v>150</v>
      </c>
      <c r="C19" s="56" t="s">
        <v>139</v>
      </c>
      <c r="D19" s="57">
        <v>3.59</v>
      </c>
      <c r="E19" s="58">
        <v>43028</v>
      </c>
      <c r="F19" s="59">
        <v>44841</v>
      </c>
    </row>
    <row r="20" spans="1:6" ht="17.850000000000001" customHeight="1" thickBot="1" x14ac:dyDescent="0.3">
      <c r="A20" s="55" t="s">
        <v>1</v>
      </c>
      <c r="B20" s="56" t="s">
        <v>151</v>
      </c>
      <c r="C20" s="56" t="s">
        <v>139</v>
      </c>
      <c r="D20" s="57">
        <v>0.625</v>
      </c>
      <c r="E20" s="58">
        <v>42061</v>
      </c>
      <c r="F20" s="59">
        <v>45714</v>
      </c>
    </row>
    <row r="21" spans="1:6" ht="17.850000000000001" customHeight="1" thickBot="1" x14ac:dyDescent="0.3">
      <c r="A21" s="55" t="s">
        <v>1</v>
      </c>
      <c r="B21" s="56" t="s">
        <v>152</v>
      </c>
      <c r="C21" s="56" t="s">
        <v>139</v>
      </c>
      <c r="D21" s="57">
        <v>3.8374999999999999</v>
      </c>
      <c r="E21" s="58">
        <v>38686</v>
      </c>
      <c r="F21" s="59">
        <v>44165</v>
      </c>
    </row>
    <row r="22" spans="1:6" ht="17.850000000000001" customHeight="1" thickBot="1" x14ac:dyDescent="0.3">
      <c r="A22" s="55" t="s">
        <v>1</v>
      </c>
      <c r="B22" s="56" t="s">
        <v>153</v>
      </c>
      <c r="C22" s="56" t="s">
        <v>139</v>
      </c>
      <c r="D22" s="57">
        <v>1.78</v>
      </c>
      <c r="E22" s="58">
        <v>41698</v>
      </c>
      <c r="F22" s="59">
        <v>45224</v>
      </c>
    </row>
    <row r="23" spans="1:6" ht="17.850000000000001" customHeight="1" thickBot="1" x14ac:dyDescent="0.3">
      <c r="A23" s="55" t="s">
        <v>1</v>
      </c>
      <c r="B23" s="56" t="s">
        <v>154</v>
      </c>
      <c r="C23" s="56" t="s">
        <v>139</v>
      </c>
      <c r="D23" s="57">
        <v>1</v>
      </c>
      <c r="E23" s="58">
        <v>42703</v>
      </c>
      <c r="F23" s="59">
        <v>48547</v>
      </c>
    </row>
    <row r="24" spans="1:6" ht="17.850000000000001" customHeight="1" thickBot="1" x14ac:dyDescent="0.3">
      <c r="A24" s="55" t="s">
        <v>1</v>
      </c>
      <c r="B24" s="56" t="s">
        <v>155</v>
      </c>
      <c r="C24" s="56" t="s">
        <v>139</v>
      </c>
      <c r="D24" s="57">
        <v>2.375</v>
      </c>
      <c r="E24" s="58">
        <v>41032</v>
      </c>
      <c r="F24" s="59">
        <v>44319</v>
      </c>
    </row>
    <row r="25" spans="1:6" ht="17.850000000000001" customHeight="1" thickBot="1" x14ac:dyDescent="0.3">
      <c r="A25" s="55" t="s">
        <v>1</v>
      </c>
      <c r="B25" s="56" t="s">
        <v>156</v>
      </c>
      <c r="C25" s="56" t="s">
        <v>139</v>
      </c>
      <c r="D25" s="57">
        <v>1.2250000000000001</v>
      </c>
      <c r="E25" s="58">
        <v>42396</v>
      </c>
      <c r="F25" s="59">
        <v>47875</v>
      </c>
    </row>
    <row r="26" spans="1:6" ht="17.850000000000001" customHeight="1" thickBot="1" x14ac:dyDescent="0.3">
      <c r="A26" s="55" t="s">
        <v>1</v>
      </c>
      <c r="B26" s="56" t="s">
        <v>157</v>
      </c>
      <c r="C26" s="56" t="s">
        <v>139</v>
      </c>
      <c r="D26" s="57">
        <v>1.625</v>
      </c>
      <c r="E26" s="58">
        <v>41442</v>
      </c>
      <c r="F26" s="59">
        <v>44364</v>
      </c>
    </row>
    <row r="27" spans="1:6" ht="17.850000000000001" customHeight="1" thickBot="1" x14ac:dyDescent="0.3">
      <c r="A27" s="55" t="s">
        <v>1</v>
      </c>
      <c r="B27" s="56" t="s">
        <v>158</v>
      </c>
      <c r="C27" s="56" t="s">
        <v>139</v>
      </c>
      <c r="D27" s="57">
        <v>0.375</v>
      </c>
      <c r="E27" s="58">
        <v>43781</v>
      </c>
      <c r="F27" s="59">
        <v>49258</v>
      </c>
    </row>
    <row r="28" spans="1:6" ht="17.850000000000001" customHeight="1" thickBot="1" x14ac:dyDescent="0.3">
      <c r="A28" s="55" t="s">
        <v>1</v>
      </c>
      <c r="B28" s="56" t="s">
        <v>159</v>
      </c>
      <c r="C28" s="56" t="s">
        <v>139</v>
      </c>
      <c r="D28" s="57">
        <v>1.375</v>
      </c>
      <c r="E28" s="58">
        <v>42817</v>
      </c>
      <c r="F28" s="59">
        <v>50122</v>
      </c>
    </row>
    <row r="29" spans="1:6" ht="17.850000000000001" customHeight="1" thickBot="1" x14ac:dyDescent="0.3">
      <c r="A29" s="55" t="s">
        <v>1</v>
      </c>
      <c r="B29" s="56" t="s">
        <v>160</v>
      </c>
      <c r="C29" s="56" t="s">
        <v>139</v>
      </c>
      <c r="D29" s="57">
        <v>3.7</v>
      </c>
      <c r="E29" s="58">
        <v>38702</v>
      </c>
      <c r="F29" s="59">
        <v>44181</v>
      </c>
    </row>
    <row r="30" spans="1:6" ht="17.850000000000001" customHeight="1" thickBot="1" x14ac:dyDescent="0.3">
      <c r="A30" s="55" t="s">
        <v>1</v>
      </c>
      <c r="B30" s="56" t="s">
        <v>161</v>
      </c>
      <c r="C30" s="56" t="s">
        <v>139</v>
      </c>
      <c r="D30" s="57">
        <v>3.84</v>
      </c>
      <c r="E30" s="58">
        <v>40199</v>
      </c>
      <c r="F30" s="59">
        <v>44582</v>
      </c>
    </row>
    <row r="31" spans="1:6" ht="17.850000000000001" customHeight="1" thickBot="1" x14ac:dyDescent="0.3">
      <c r="A31" s="55" t="s">
        <v>1</v>
      </c>
      <c r="B31" s="56" t="s">
        <v>162</v>
      </c>
      <c r="C31" s="56" t="s">
        <v>137</v>
      </c>
      <c r="D31" s="57">
        <v>0</v>
      </c>
      <c r="E31" s="58">
        <v>41689</v>
      </c>
      <c r="F31" s="59">
        <v>47168</v>
      </c>
    </row>
    <row r="32" spans="1:6" ht="17.850000000000001" customHeight="1" thickBot="1" x14ac:dyDescent="0.3">
      <c r="A32" s="55" t="s">
        <v>1</v>
      </c>
      <c r="B32" s="56" t="s">
        <v>163</v>
      </c>
      <c r="C32" s="56" t="s">
        <v>139</v>
      </c>
      <c r="D32" s="57">
        <v>1.536</v>
      </c>
      <c r="E32" s="58">
        <v>43032</v>
      </c>
      <c r="F32" s="59">
        <v>51067</v>
      </c>
    </row>
    <row r="33" spans="1:6" ht="17.850000000000001" customHeight="1" thickBot="1" x14ac:dyDescent="0.3">
      <c r="A33" s="55" t="s">
        <v>1</v>
      </c>
      <c r="B33" s="56" t="s">
        <v>164</v>
      </c>
      <c r="C33" s="56" t="s">
        <v>139</v>
      </c>
      <c r="D33" s="57">
        <v>3.8</v>
      </c>
      <c r="E33" s="58">
        <v>38686</v>
      </c>
      <c r="F33" s="59">
        <v>44165</v>
      </c>
    </row>
    <row r="34" spans="1:6" ht="17.850000000000001" customHeight="1" thickBot="1" x14ac:dyDescent="0.3">
      <c r="A34" s="55" t="s">
        <v>1</v>
      </c>
      <c r="B34" s="56" t="s">
        <v>165</v>
      </c>
      <c r="C34" s="56" t="s">
        <v>139</v>
      </c>
      <c r="D34" s="57">
        <v>1.875</v>
      </c>
      <c r="E34" s="58">
        <v>41716</v>
      </c>
      <c r="F34" s="59">
        <v>45369</v>
      </c>
    </row>
    <row r="35" spans="1:6" ht="17.850000000000001" customHeight="1" thickBot="1" x14ac:dyDescent="0.3">
      <c r="A35" s="55" t="s">
        <v>1</v>
      </c>
      <c r="B35" s="56" t="s">
        <v>166</v>
      </c>
      <c r="C35" s="56" t="s">
        <v>139</v>
      </c>
      <c r="D35" s="57">
        <v>0.33500000000000002</v>
      </c>
      <c r="E35" s="58">
        <v>42059</v>
      </c>
      <c r="F35" s="59">
        <v>44616</v>
      </c>
    </row>
    <row r="36" spans="1:6" ht="17.850000000000001" customHeight="1" thickBot="1" x14ac:dyDescent="0.3">
      <c r="A36" s="55" t="str">
        <f>[2]Report!$C$16</f>
        <v>DZ HYP AG</v>
      </c>
      <c r="B36" s="56" t="str">
        <f>'[2]ISIN Tool'!F31</f>
        <v>DE000A2G9HG9</v>
      </c>
      <c r="C36" s="56" t="str">
        <f>IF(OR('[2]ISIN Tool'!S31="FIX",'[2]ISIN Tool'!S31,'[2]ISIN Tool'!S31="VAR"),"Fix", "Floating")</f>
        <v>Fix</v>
      </c>
      <c r="D36" s="57">
        <f>IF(OR('[2]ISIN Tool'!S31="VAR",'[2]ISIN Tool'!S31="FIX"),'[2]ISIN Tool'!R31,'[2]ISIN Tool'!AD31)</f>
        <v>1.375</v>
      </c>
      <c r="E36" s="58">
        <f>'[2]ISIN Tool'!N31</f>
        <v>43453</v>
      </c>
      <c r="F36" s="59">
        <f>'[2]ISIN Tool'!M31</f>
        <v>47106</v>
      </c>
    </row>
    <row r="37" spans="1:6" ht="17.850000000000001" customHeight="1" thickBot="1" x14ac:dyDescent="0.3">
      <c r="A37" s="55" t="str">
        <f>[2]Report!$C$16</f>
        <v>DZ HYP AG</v>
      </c>
      <c r="B37" s="56" t="str">
        <f>'[2]ISIN Tool'!F32</f>
        <v>DE000A2G9HF1</v>
      </c>
      <c r="C37" s="56" t="str">
        <f>IF(OR('[2]ISIN Tool'!S32="FIX",'[2]ISIN Tool'!S32,'[2]ISIN Tool'!S32="VAR"),"Fix", "Floating")</f>
        <v>Fix</v>
      </c>
      <c r="D37" s="57">
        <f>IF(OR('[2]ISIN Tool'!S32="VAR",'[2]ISIN Tool'!S32="FIX"),'[2]ISIN Tool'!R32,'[2]ISIN Tool'!AD32)</f>
        <v>1.0349999999999999</v>
      </c>
      <c r="E37" s="58">
        <f>'[2]ISIN Tool'!N32</f>
        <v>43447</v>
      </c>
      <c r="F37" s="59">
        <f>'[2]ISIN Tool'!M32</f>
        <v>47830</v>
      </c>
    </row>
    <row r="38" spans="1:6" ht="17.850000000000001" customHeight="1" thickBot="1" x14ac:dyDescent="0.3">
      <c r="A38" s="55" t="str">
        <f>[2]Report!$C$16</f>
        <v>DZ HYP AG</v>
      </c>
      <c r="B38" s="56" t="str">
        <f>'[2]ISIN Tool'!F33</f>
        <v>DE000A2TSD06</v>
      </c>
      <c r="C38" s="56" t="str">
        <f>IF(OR('[2]ISIN Tool'!S33="FIX",'[2]ISIN Tool'!S33,'[2]ISIN Tool'!S33="VAR"),"Fix", "Floating")</f>
        <v>Fix</v>
      </c>
      <c r="D38" s="57">
        <f>IF(OR('[2]ISIN Tool'!S33="VAR",'[2]ISIN Tool'!S33="FIX"),'[2]ISIN Tool'!R33,'[2]ISIN Tool'!AD33)</f>
        <v>1.0325</v>
      </c>
      <c r="E38" s="58">
        <f>'[2]ISIN Tool'!N33</f>
        <v>43805</v>
      </c>
      <c r="F38" s="59">
        <f>'[2]ISIN Tool'!M33</f>
        <v>54763</v>
      </c>
    </row>
    <row r="39" spans="1:6" ht="17.850000000000001" customHeight="1" thickBot="1" x14ac:dyDescent="0.3">
      <c r="A39" s="60"/>
      <c r="B39" s="61"/>
      <c r="C39" s="61"/>
      <c r="D39" s="62"/>
      <c r="E39" s="63"/>
      <c r="F39" s="64"/>
    </row>
    <row r="40" spans="1:6" ht="17.850000000000001" customHeight="1" thickBot="1" x14ac:dyDescent="0.3">
      <c r="A40" s="60"/>
      <c r="B40" s="61"/>
      <c r="C40" s="61"/>
      <c r="D40" s="62"/>
      <c r="E40" s="63"/>
      <c r="F40" s="64"/>
    </row>
    <row r="41" spans="1:6" ht="17.850000000000001" customHeight="1" thickBot="1" x14ac:dyDescent="0.3">
      <c r="A41" s="60"/>
      <c r="B41" s="61"/>
      <c r="C41" s="61"/>
      <c r="D41" s="62"/>
      <c r="E41" s="63"/>
      <c r="F41" s="64"/>
    </row>
    <row r="42" spans="1:6" ht="17.850000000000001" customHeight="1" thickBot="1" x14ac:dyDescent="0.3">
      <c r="A42" s="60"/>
      <c r="B42" s="61"/>
      <c r="C42" s="61"/>
      <c r="D42" s="62"/>
      <c r="E42" s="63"/>
      <c r="F42" s="64"/>
    </row>
    <row r="43" spans="1:6" ht="17.850000000000001" customHeight="1" thickBot="1" x14ac:dyDescent="0.3">
      <c r="A43" s="60"/>
      <c r="B43" s="61"/>
      <c r="C43" s="61"/>
      <c r="D43" s="62"/>
      <c r="E43" s="63"/>
      <c r="F43" s="64"/>
    </row>
    <row r="44" spans="1:6" ht="17.850000000000001" customHeight="1" thickBot="1" x14ac:dyDescent="0.3">
      <c r="A44" s="60"/>
      <c r="B44" s="61"/>
      <c r="C44" s="61"/>
      <c r="D44" s="62"/>
      <c r="E44" s="63"/>
      <c r="F44" s="64"/>
    </row>
    <row r="45" spans="1:6" ht="17.850000000000001" customHeight="1" thickBot="1" x14ac:dyDescent="0.3">
      <c r="A45" s="60"/>
      <c r="B45" s="61"/>
      <c r="C45" s="61"/>
      <c r="D45" s="62"/>
      <c r="E45" s="63"/>
      <c r="F45" s="64"/>
    </row>
    <row r="46" spans="1:6" ht="17.850000000000001" customHeight="1" thickBot="1" x14ac:dyDescent="0.3">
      <c r="A46" s="60"/>
      <c r="B46" s="61"/>
      <c r="C46" s="61"/>
      <c r="D46" s="62"/>
      <c r="E46" s="63"/>
      <c r="F46" s="64"/>
    </row>
    <row r="47" spans="1:6" ht="17.850000000000001" customHeight="1" thickBot="1" x14ac:dyDescent="0.3">
      <c r="A47" s="60"/>
      <c r="B47" s="61"/>
      <c r="C47" s="61"/>
      <c r="D47" s="62"/>
      <c r="E47" s="63"/>
      <c r="F47" s="64"/>
    </row>
    <row r="48" spans="1:6" ht="17.850000000000001" customHeight="1" thickBot="1" x14ac:dyDescent="0.3">
      <c r="A48" s="60"/>
      <c r="B48" s="61"/>
      <c r="C48" s="61"/>
      <c r="D48" s="62"/>
      <c r="E48" s="63"/>
      <c r="F48" s="64"/>
    </row>
    <row r="49" spans="1:6" ht="17.850000000000001" customHeight="1" thickBot="1" x14ac:dyDescent="0.3">
      <c r="A49" s="60"/>
      <c r="B49" s="61"/>
      <c r="C49" s="61"/>
      <c r="D49" s="62"/>
      <c r="E49" s="63"/>
      <c r="F49" s="64"/>
    </row>
    <row r="50" spans="1:6" ht="17.850000000000001" customHeight="1" thickBot="1" x14ac:dyDescent="0.3">
      <c r="A50" s="60"/>
      <c r="B50" s="61"/>
      <c r="C50" s="61"/>
      <c r="D50" s="62"/>
      <c r="E50" s="63"/>
      <c r="F50" s="64"/>
    </row>
    <row r="51" spans="1:6" ht="17.850000000000001" customHeight="1" thickBot="1" x14ac:dyDescent="0.3">
      <c r="A51" s="60"/>
      <c r="B51" s="61"/>
      <c r="C51" s="61"/>
      <c r="D51" s="62"/>
      <c r="E51" s="63"/>
      <c r="F51" s="64"/>
    </row>
    <row r="52" spans="1:6" ht="17.850000000000001" customHeight="1" x14ac:dyDescent="0.25"/>
    <row r="53" spans="1:6" ht="17.850000000000001" customHeight="1" thickBot="1" x14ac:dyDescent="0.3"/>
    <row r="54" spans="1:6" ht="17.850000000000001" customHeight="1" thickBot="1" x14ac:dyDescent="0.3">
      <c r="A54" s="65"/>
      <c r="B54" s="66"/>
      <c r="C54" s="66"/>
      <c r="D54" s="66"/>
      <c r="E54" s="66"/>
      <c r="F54" s="67"/>
    </row>
    <row r="55" spans="1:6" ht="17.25" customHeight="1" thickBot="1" x14ac:dyDescent="0.3">
      <c r="A55" s="68"/>
      <c r="B55" s="68"/>
      <c r="C55" s="68"/>
      <c r="D55" s="68"/>
      <c r="E55" s="68"/>
      <c r="F55" s="68"/>
    </row>
    <row r="56" spans="1:6" ht="25.5" customHeight="1" thickBot="1" x14ac:dyDescent="0.3">
      <c r="A56" s="60"/>
      <c r="B56" s="61"/>
      <c r="C56" s="61"/>
      <c r="D56" s="62"/>
      <c r="E56" s="63"/>
      <c r="F56" s="64"/>
    </row>
    <row r="57" spans="1:6" ht="21.75" customHeight="1" thickBot="1" x14ac:dyDescent="0.3">
      <c r="A57" s="60"/>
      <c r="B57" s="61"/>
      <c r="C57" s="61"/>
      <c r="D57" s="62"/>
      <c r="E57" s="63"/>
      <c r="F57" s="64"/>
    </row>
    <row r="58" spans="1:6" ht="21.75" customHeight="1" thickBot="1" x14ac:dyDescent="0.3">
      <c r="A58" s="60"/>
      <c r="B58" s="61"/>
      <c r="C58" s="61"/>
      <c r="D58" s="62"/>
      <c r="E58" s="63"/>
      <c r="F58" s="64"/>
    </row>
    <row r="59" spans="1:6" ht="4.5" customHeight="1" thickBot="1" x14ac:dyDescent="0.3">
      <c r="A59" s="60"/>
      <c r="B59" s="61"/>
      <c r="C59" s="61"/>
      <c r="D59" s="62"/>
      <c r="E59" s="63"/>
      <c r="F59" s="64"/>
    </row>
    <row r="60" spans="1:6" ht="19.5" customHeight="1" thickBot="1" x14ac:dyDescent="0.3">
      <c r="A60" s="60"/>
      <c r="B60" s="61"/>
      <c r="C60" s="61"/>
      <c r="D60" s="62"/>
      <c r="E60" s="63"/>
      <c r="F60" s="64"/>
    </row>
    <row r="61" spans="1:6" ht="17.25" customHeight="1" thickBot="1" x14ac:dyDescent="0.3">
      <c r="A61" s="60"/>
      <c r="B61" s="61"/>
      <c r="C61" s="61"/>
      <c r="D61" s="62"/>
      <c r="E61" s="63"/>
      <c r="F61" s="64"/>
    </row>
    <row r="62" spans="1:6" ht="19.5" customHeight="1" thickBot="1" x14ac:dyDescent="0.3">
      <c r="A62" s="60"/>
      <c r="B62" s="61"/>
      <c r="C62" s="61"/>
      <c r="D62" s="62"/>
      <c r="E62" s="63"/>
      <c r="F62" s="64"/>
    </row>
    <row r="63" spans="1:6" ht="19.5" customHeight="1" thickBot="1" x14ac:dyDescent="0.3">
      <c r="A63" s="60"/>
      <c r="B63" s="61"/>
      <c r="C63" s="61"/>
      <c r="D63" s="62"/>
      <c r="E63" s="63"/>
      <c r="F63" s="64"/>
    </row>
    <row r="64" spans="1:6" ht="19.5" customHeight="1" thickBot="1" x14ac:dyDescent="0.3">
      <c r="A64" s="60"/>
      <c r="B64" s="61"/>
      <c r="C64" s="61"/>
      <c r="D64" s="62"/>
      <c r="E64" s="63"/>
      <c r="F64" s="64"/>
    </row>
    <row r="65" spans="1:6" ht="19.5" customHeight="1" thickBot="1" x14ac:dyDescent="0.3">
      <c r="A65" s="60"/>
      <c r="B65" s="61"/>
      <c r="C65" s="61"/>
      <c r="D65" s="62"/>
      <c r="E65" s="63"/>
      <c r="F65" s="64"/>
    </row>
    <row r="66" spans="1:6" ht="19.5" customHeight="1" thickBot="1" x14ac:dyDescent="0.3">
      <c r="A66" s="60"/>
      <c r="B66" s="61"/>
      <c r="C66" s="61"/>
      <c r="D66" s="62"/>
      <c r="E66" s="63"/>
      <c r="F66" s="64"/>
    </row>
    <row r="67" spans="1:6" ht="19.5" customHeight="1" thickBot="1" x14ac:dyDescent="0.3">
      <c r="A67" s="60"/>
      <c r="B67" s="61"/>
      <c r="C67" s="61"/>
      <c r="D67" s="62"/>
      <c r="E67" s="63"/>
      <c r="F67" s="64"/>
    </row>
    <row r="68" spans="1:6" ht="19.5" customHeight="1" thickBot="1" x14ac:dyDescent="0.3">
      <c r="A68" s="60"/>
      <c r="B68" s="61"/>
      <c r="C68" s="61"/>
      <c r="D68" s="62"/>
      <c r="E68" s="63"/>
      <c r="F68" s="64"/>
    </row>
    <row r="69" spans="1:6" ht="19.5" customHeight="1" thickBot="1" x14ac:dyDescent="0.3">
      <c r="A69" s="60"/>
      <c r="B69" s="61"/>
      <c r="C69" s="61"/>
      <c r="D69" s="62"/>
      <c r="E69" s="63"/>
      <c r="F69" s="64"/>
    </row>
    <row r="70" spans="1:6" ht="19.5" customHeight="1" thickBot="1" x14ac:dyDescent="0.3">
      <c r="A70" s="60"/>
      <c r="B70" s="61"/>
      <c r="C70" s="61"/>
      <c r="D70" s="62"/>
      <c r="E70" s="63"/>
      <c r="F70" s="64"/>
    </row>
    <row r="71" spans="1:6" ht="19.5" customHeight="1" thickBot="1" x14ac:dyDescent="0.3">
      <c r="A71" s="60"/>
      <c r="B71" s="61"/>
      <c r="C71" s="61"/>
      <c r="D71" s="62"/>
      <c r="E71" s="63"/>
      <c r="F71" s="64"/>
    </row>
    <row r="72" spans="1:6" ht="19.5" customHeight="1" thickBot="1" x14ac:dyDescent="0.3">
      <c r="A72" s="60"/>
      <c r="B72" s="61"/>
      <c r="C72" s="61"/>
      <c r="D72" s="62"/>
      <c r="E72" s="63"/>
      <c r="F72" s="64"/>
    </row>
    <row r="73" spans="1:6" ht="19.5" customHeight="1" thickBot="1" x14ac:dyDescent="0.3">
      <c r="A73" s="60"/>
      <c r="B73" s="61"/>
      <c r="C73" s="61"/>
      <c r="D73" s="62"/>
      <c r="E73" s="63"/>
      <c r="F73" s="64"/>
    </row>
    <row r="74" spans="1:6" ht="19.5" customHeight="1" thickBot="1" x14ac:dyDescent="0.3">
      <c r="A74" s="60"/>
      <c r="B74" s="61"/>
      <c r="C74" s="61"/>
      <c r="D74" s="62"/>
      <c r="E74" s="63"/>
      <c r="F74" s="64"/>
    </row>
    <row r="75" spans="1:6" ht="19.5" customHeight="1" thickBot="1" x14ac:dyDescent="0.3">
      <c r="A75" s="60"/>
      <c r="B75" s="61"/>
      <c r="C75" s="61"/>
      <c r="D75" s="62"/>
      <c r="E75" s="63"/>
      <c r="F75" s="64"/>
    </row>
    <row r="76" spans="1:6" ht="19.5" customHeight="1" thickBot="1" x14ac:dyDescent="0.3">
      <c r="A76" s="60"/>
      <c r="B76" s="61"/>
      <c r="C76" s="61"/>
      <c r="D76" s="62"/>
      <c r="E76" s="63"/>
      <c r="F76" s="64"/>
    </row>
    <row r="77" spans="1:6" ht="19.5" customHeight="1" thickBot="1" x14ac:dyDescent="0.3">
      <c r="A77" s="60"/>
      <c r="B77" s="61"/>
      <c r="C77" s="61"/>
      <c r="D77" s="62"/>
      <c r="E77" s="63"/>
      <c r="F77" s="64"/>
    </row>
    <row r="78" spans="1:6" ht="19.5" customHeight="1" thickBot="1" x14ac:dyDescent="0.3">
      <c r="A78" s="60"/>
      <c r="B78" s="61"/>
      <c r="C78" s="61"/>
      <c r="D78" s="62"/>
      <c r="E78" s="63"/>
      <c r="F78" s="64"/>
    </row>
    <row r="79" spans="1:6" ht="19.5" customHeight="1" thickBot="1" x14ac:dyDescent="0.3">
      <c r="A79" s="60"/>
      <c r="B79" s="61"/>
      <c r="C79" s="61"/>
      <c r="D79" s="62"/>
      <c r="E79" s="63"/>
      <c r="F79" s="64"/>
    </row>
    <row r="80" spans="1:6" ht="17.850000000000001" customHeight="1" thickBot="1" x14ac:dyDescent="0.3">
      <c r="A80" s="60"/>
      <c r="B80" s="61"/>
      <c r="C80" s="61"/>
      <c r="D80" s="62"/>
      <c r="E80" s="63"/>
      <c r="F80" s="64"/>
    </row>
    <row r="81" spans="1:6" ht="15.75" thickBot="1" x14ac:dyDescent="0.3">
      <c r="A81" s="60"/>
      <c r="B81" s="61"/>
      <c r="C81" s="61"/>
      <c r="D81" s="62"/>
      <c r="E81" s="63"/>
      <c r="F81" s="64"/>
    </row>
    <row r="82" spans="1:6" ht="15.75" thickBot="1" x14ac:dyDescent="0.3">
      <c r="A82" s="60"/>
      <c r="B82" s="61"/>
      <c r="C82" s="61"/>
      <c r="D82" s="62"/>
      <c r="E82" s="63"/>
      <c r="F82" s="64"/>
    </row>
    <row r="83" spans="1:6" ht="15.75" thickBot="1" x14ac:dyDescent="0.3">
      <c r="A83" s="60"/>
      <c r="B83" s="61"/>
      <c r="C83" s="61"/>
      <c r="D83" s="62"/>
      <c r="E83" s="63"/>
      <c r="F83" s="64"/>
    </row>
    <row r="84" spans="1:6" ht="15.75" thickBot="1" x14ac:dyDescent="0.3">
      <c r="A84" s="60"/>
      <c r="B84" s="61"/>
      <c r="C84" s="61"/>
      <c r="D84" s="62"/>
      <c r="E84" s="63"/>
      <c r="F84" s="64"/>
    </row>
  </sheetData>
  <pageMargins left="0.35433070866141736" right="0.35433070866141736" top="0.19685039370078741" bottom="0.19685039370078741"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showGridLines="0" zoomScaleNormal="100" workbookViewId="0">
      <selection activeCell="I66" sqref="I66"/>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167</v>
      </c>
      <c r="B5" s="70"/>
      <c r="C5" s="70"/>
    </row>
    <row r="6" spans="1:3" ht="48" customHeight="1" thickBot="1" x14ac:dyDescent="0.3">
      <c r="A6" s="127"/>
      <c r="B6" s="127"/>
      <c r="C6" s="127"/>
    </row>
    <row r="7" spans="1:3" s="54" customFormat="1" ht="17.45" customHeight="1" thickBot="1" x14ac:dyDescent="0.3">
      <c r="A7" s="51" t="s">
        <v>168</v>
      </c>
      <c r="B7" s="52" t="s">
        <v>169</v>
      </c>
      <c r="C7" s="53" t="s">
        <v>170</v>
      </c>
    </row>
    <row r="8" spans="1:3" ht="17.100000000000001" customHeight="1" thickBot="1" x14ac:dyDescent="0.3">
      <c r="A8" s="55" t="s">
        <v>8</v>
      </c>
      <c r="B8" s="56" t="s">
        <v>23</v>
      </c>
      <c r="C8" s="71" t="s">
        <v>171</v>
      </c>
    </row>
    <row r="9" spans="1:3" ht="30" customHeight="1" thickBot="1" x14ac:dyDescent="0.3">
      <c r="A9" s="55" t="s">
        <v>11</v>
      </c>
      <c r="B9" s="56" t="s">
        <v>172</v>
      </c>
      <c r="C9" s="71" t="s">
        <v>173</v>
      </c>
    </row>
    <row r="10" spans="1:3" ht="17.100000000000001" customHeight="1" thickBot="1" x14ac:dyDescent="0.3">
      <c r="A10" s="55" t="s">
        <v>13</v>
      </c>
      <c r="B10" s="56" t="s">
        <v>23</v>
      </c>
      <c r="C10" s="71" t="s">
        <v>174</v>
      </c>
    </row>
    <row r="11" spans="1:3" ht="17.100000000000001" customHeight="1" thickBot="1" x14ac:dyDescent="0.3">
      <c r="A11" s="55" t="s">
        <v>14</v>
      </c>
      <c r="B11" s="56" t="s">
        <v>23</v>
      </c>
      <c r="C11" s="71" t="s">
        <v>175</v>
      </c>
    </row>
    <row r="12" spans="1:3" ht="17.100000000000001" customHeight="1" thickBot="1" x14ac:dyDescent="0.3">
      <c r="A12" s="55" t="s">
        <v>16</v>
      </c>
      <c r="B12" s="56" t="s">
        <v>23</v>
      </c>
      <c r="C12" s="71" t="s">
        <v>176</v>
      </c>
    </row>
    <row r="13" spans="1:3" ht="17.100000000000001" customHeight="1" thickBot="1" x14ac:dyDescent="0.3">
      <c r="A13" s="55" t="s">
        <v>17</v>
      </c>
      <c r="B13" s="56" t="s">
        <v>23</v>
      </c>
      <c r="C13" s="71" t="s">
        <v>177</v>
      </c>
    </row>
    <row r="14" spans="1:3" ht="56.1" customHeight="1" thickBot="1" x14ac:dyDescent="0.3">
      <c r="A14" s="55" t="s">
        <v>6</v>
      </c>
      <c r="B14" s="56" t="s">
        <v>23</v>
      </c>
      <c r="C14" s="71" t="s">
        <v>178</v>
      </c>
    </row>
    <row r="15" spans="1:3" ht="56.1" customHeight="1" thickBot="1" x14ac:dyDescent="0.3">
      <c r="A15" s="55" t="s">
        <v>10</v>
      </c>
      <c r="B15" s="56" t="s">
        <v>23</v>
      </c>
      <c r="C15" s="71" t="s">
        <v>179</v>
      </c>
    </row>
    <row r="16" spans="1:3" ht="17.100000000000001" customHeight="1" thickBot="1" x14ac:dyDescent="0.3">
      <c r="A16" s="55" t="s">
        <v>15</v>
      </c>
      <c r="B16" s="56" t="s">
        <v>23</v>
      </c>
      <c r="C16" s="71" t="s">
        <v>180</v>
      </c>
    </row>
    <row r="17" spans="1:3" ht="30" customHeight="1" thickBot="1" x14ac:dyDescent="0.3">
      <c r="A17" s="55" t="s">
        <v>25</v>
      </c>
      <c r="B17" s="56" t="s">
        <v>172</v>
      </c>
      <c r="C17" s="71" t="s">
        <v>181</v>
      </c>
    </row>
    <row r="18" spans="1:3" ht="30" customHeight="1" thickBot="1" x14ac:dyDescent="0.3">
      <c r="A18" s="55" t="s">
        <v>28</v>
      </c>
      <c r="B18" s="56" t="s">
        <v>172</v>
      </c>
      <c r="C18" s="71" t="s">
        <v>182</v>
      </c>
    </row>
    <row r="19" spans="1:3" ht="17.100000000000001" customHeight="1" thickBot="1" x14ac:dyDescent="0.3">
      <c r="A19" s="55" t="s">
        <v>183</v>
      </c>
      <c r="B19" s="56" t="s">
        <v>172</v>
      </c>
      <c r="C19" s="71" t="s">
        <v>184</v>
      </c>
    </row>
    <row r="20" spans="1:3" ht="30" customHeight="1" thickBot="1" x14ac:dyDescent="0.3">
      <c r="A20" s="55" t="s">
        <v>185</v>
      </c>
      <c r="B20" s="56" t="s">
        <v>172</v>
      </c>
      <c r="C20" s="71" t="s">
        <v>186</v>
      </c>
    </row>
    <row r="21" spans="1:3" ht="30" customHeight="1" thickBot="1" x14ac:dyDescent="0.3">
      <c r="A21" s="55" t="s">
        <v>187</v>
      </c>
      <c r="B21" s="56" t="s">
        <v>172</v>
      </c>
      <c r="C21" s="71" t="s">
        <v>188</v>
      </c>
    </row>
    <row r="22" spans="1:3" ht="17.100000000000001" customHeight="1" thickBot="1" x14ac:dyDescent="0.3">
      <c r="A22" s="55" t="s">
        <v>189</v>
      </c>
      <c r="B22" s="56" t="s">
        <v>172</v>
      </c>
      <c r="C22" s="71" t="s">
        <v>190</v>
      </c>
    </row>
    <row r="23" spans="1:3" ht="30" customHeight="1" thickBot="1" x14ac:dyDescent="0.3">
      <c r="A23" s="55" t="s">
        <v>191</v>
      </c>
      <c r="B23" s="56" t="s">
        <v>172</v>
      </c>
      <c r="C23" s="71" t="s">
        <v>192</v>
      </c>
    </row>
    <row r="24" spans="1:3" ht="17.100000000000001" customHeight="1" thickBot="1" x14ac:dyDescent="0.3">
      <c r="A24" s="55" t="s">
        <v>24</v>
      </c>
      <c r="B24" s="56" t="s">
        <v>172</v>
      </c>
      <c r="C24" s="71" t="s">
        <v>193</v>
      </c>
    </row>
    <row r="25" spans="1:3" ht="17.100000000000001" customHeight="1" thickBot="1" x14ac:dyDescent="0.3">
      <c r="A25" s="55" t="s">
        <v>194</v>
      </c>
      <c r="B25" s="56" t="s">
        <v>172</v>
      </c>
      <c r="C25" s="71" t="s">
        <v>195</v>
      </c>
    </row>
    <row r="26" spans="1:3" ht="17.100000000000001" customHeight="1" thickBot="1" x14ac:dyDescent="0.3">
      <c r="A26" s="55" t="s">
        <v>196</v>
      </c>
      <c r="B26" s="56" t="s">
        <v>172</v>
      </c>
      <c r="C26" s="71" t="s">
        <v>197</v>
      </c>
    </row>
    <row r="27" spans="1:3" ht="30" customHeight="1" thickBot="1" x14ac:dyDescent="0.3">
      <c r="A27" s="55" t="s">
        <v>32</v>
      </c>
      <c r="B27" s="56" t="s">
        <v>172</v>
      </c>
      <c r="C27" s="71" t="s">
        <v>198</v>
      </c>
    </row>
    <row r="28" spans="1:3" ht="17.100000000000001" customHeight="1" thickBot="1" x14ac:dyDescent="0.3">
      <c r="A28" s="55" t="s">
        <v>34</v>
      </c>
      <c r="B28" s="56" t="s">
        <v>172</v>
      </c>
      <c r="C28" s="71" t="s">
        <v>199</v>
      </c>
    </row>
    <row r="29" spans="1:3" ht="17.100000000000001" customHeight="1" thickBot="1" x14ac:dyDescent="0.3">
      <c r="A29" s="55" t="s">
        <v>200</v>
      </c>
      <c r="B29" s="56" t="s">
        <v>23</v>
      </c>
      <c r="C29" s="71" t="s">
        <v>201</v>
      </c>
    </row>
    <row r="30" spans="1:3" ht="17.100000000000001" customHeight="1" thickBot="1" x14ac:dyDescent="0.3">
      <c r="A30" s="55" t="s">
        <v>202</v>
      </c>
      <c r="B30" s="56" t="s">
        <v>23</v>
      </c>
      <c r="C30" s="71" t="s">
        <v>203</v>
      </c>
    </row>
    <row r="31" spans="1:3" ht="17.100000000000001" customHeight="1" thickBot="1" x14ac:dyDescent="0.3">
      <c r="A31" s="55" t="s">
        <v>72</v>
      </c>
      <c r="B31" s="56" t="s">
        <v>23</v>
      </c>
      <c r="C31" s="71" t="s">
        <v>204</v>
      </c>
    </row>
    <row r="32" spans="1:3" ht="17.100000000000001" customHeight="1" thickBot="1" x14ac:dyDescent="0.3">
      <c r="A32" s="55" t="s">
        <v>125</v>
      </c>
      <c r="B32" s="56" t="s">
        <v>172</v>
      </c>
      <c r="C32" s="71" t="s">
        <v>205</v>
      </c>
    </row>
    <row r="33" spans="1:3" ht="17.100000000000001" customHeight="1" thickBot="1" x14ac:dyDescent="0.3">
      <c r="A33" s="55" t="s">
        <v>68</v>
      </c>
      <c r="B33" s="56" t="s">
        <v>23</v>
      </c>
      <c r="C33" s="71" t="s">
        <v>206</v>
      </c>
    </row>
    <row r="34" spans="1:3" ht="17.100000000000001" customHeight="1" thickBot="1" x14ac:dyDescent="0.3">
      <c r="A34" s="55" t="s">
        <v>69</v>
      </c>
      <c r="B34" s="56" t="s">
        <v>23</v>
      </c>
      <c r="C34" s="71" t="s">
        <v>207</v>
      </c>
    </row>
    <row r="35" spans="1:3" ht="17.100000000000001" customHeight="1" thickBot="1" x14ac:dyDescent="0.3">
      <c r="A35" s="55" t="s">
        <v>208</v>
      </c>
      <c r="B35" s="56" t="s">
        <v>172</v>
      </c>
      <c r="C35" s="71" t="s">
        <v>209</v>
      </c>
    </row>
    <row r="36" spans="1:3" ht="30" customHeight="1" thickBot="1" x14ac:dyDescent="0.3">
      <c r="A36" s="55" t="s">
        <v>210</v>
      </c>
      <c r="B36" s="56" t="s">
        <v>23</v>
      </c>
      <c r="C36" s="71" t="s">
        <v>211</v>
      </c>
    </row>
    <row r="37" spans="1:3" ht="30" customHeight="1" thickBot="1" x14ac:dyDescent="0.3">
      <c r="A37" s="55" t="s">
        <v>212</v>
      </c>
      <c r="B37" s="56" t="s">
        <v>23</v>
      </c>
      <c r="C37" s="71" t="s">
        <v>213</v>
      </c>
    </row>
    <row r="38" spans="1:3" ht="17.100000000000001" customHeight="1" thickBot="1" x14ac:dyDescent="0.3">
      <c r="A38" s="55" t="s">
        <v>214</v>
      </c>
      <c r="B38" s="56" t="s">
        <v>23</v>
      </c>
      <c r="C38" s="71" t="s">
        <v>215</v>
      </c>
    </row>
    <row r="39" spans="1:3" ht="17.100000000000001" customHeight="1" thickBot="1" x14ac:dyDescent="0.3">
      <c r="A39" s="55" t="s">
        <v>216</v>
      </c>
      <c r="B39" s="56" t="s">
        <v>23</v>
      </c>
      <c r="C39" s="71" t="s">
        <v>217</v>
      </c>
    </row>
    <row r="40" spans="1:3" ht="15.75" thickBot="1" x14ac:dyDescent="0.3">
      <c r="A40" s="55" t="s">
        <v>218</v>
      </c>
      <c r="B40" s="56" t="s">
        <v>219</v>
      </c>
      <c r="C40" s="71" t="s">
        <v>220</v>
      </c>
    </row>
    <row r="41" spans="1:3" ht="15.75" thickBot="1" x14ac:dyDescent="0.3">
      <c r="A41" s="55" t="s">
        <v>221</v>
      </c>
      <c r="B41" s="56" t="s">
        <v>219</v>
      </c>
      <c r="C41" s="71" t="s">
        <v>222</v>
      </c>
    </row>
  </sheetData>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66" sqref="I66"/>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223</v>
      </c>
      <c r="B5" s="70"/>
      <c r="C5" s="70"/>
    </row>
    <row r="6" spans="1:3" ht="48" customHeight="1" thickBot="1" x14ac:dyDescent="0.3">
      <c r="A6" s="127"/>
      <c r="B6" s="127"/>
      <c r="C6" s="127"/>
    </row>
  </sheetData>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2020-08-06T12:07:39Z</dcterms:created>
  <dcterms:modified xsi:type="dcterms:W3CDTF">2020-08-07T08:09:24Z</dcterms:modified>
</cp:coreProperties>
</file>